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<sst xmlns="http://schemas.openxmlformats.org/spreadsheetml/2006/main" count="172" uniqueCount="51">
  <si>
    <t>INGRESANTES POR MODALIDAD  Y SEXO SEGUN FACULTAD Y ESPECIALIDAD</t>
  </si>
  <si>
    <t>2016 - I</t>
  </si>
  <si>
    <t>FACULTAD/</t>
  </si>
  <si>
    <t>TOTAL</t>
  </si>
  <si>
    <t>CONCURSO DE</t>
  </si>
  <si>
    <t>EXON. PRIMER.</t>
  </si>
  <si>
    <t>EXON. CENTRO</t>
  </si>
  <si>
    <t>TRASLADO</t>
  </si>
  <si>
    <t>EXONERADOS</t>
  </si>
  <si>
    <t>CONVENIO</t>
  </si>
  <si>
    <t>BACHILLERATO</t>
  </si>
  <si>
    <t>LEY Nº 29973</t>
  </si>
  <si>
    <t>LEY Nº 28036</t>
  </si>
  <si>
    <t>LEY Nº 28592</t>
  </si>
  <si>
    <t xml:space="preserve">CENTRO REGIONAL </t>
  </si>
  <si>
    <t>ESPECIALIDAD</t>
  </si>
  <si>
    <t xml:space="preserve">GENERAL </t>
  </si>
  <si>
    <t>ADMISION</t>
  </si>
  <si>
    <t>PUESTOS COL.</t>
  </si>
  <si>
    <t>PRE-MOLINA</t>
  </si>
  <si>
    <t>EXTERNO</t>
  </si>
  <si>
    <t>PROFESIONALES</t>
  </si>
  <si>
    <t>ANDRES BELLO</t>
  </si>
  <si>
    <t>CONV. UNALM</t>
  </si>
  <si>
    <t>DISCAPACITADOS</t>
  </si>
  <si>
    <t>DEPORTISTAS</t>
  </si>
  <si>
    <t xml:space="preserve">PLAN INTEGRAL </t>
  </si>
  <si>
    <t>METEOROLOGÍA</t>
  </si>
  <si>
    <t>T</t>
  </si>
  <si>
    <t>F</t>
  </si>
  <si>
    <t>M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</si>
  <si>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</si>
  <si>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</si>
  <si>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</si>
  <si>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</si>
  <si>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</si>
  <si>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</si>
  <si>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</si>
  <si>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</si>
  <si>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</si>
  <si>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</si>
  <si>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</si>
  <si>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</si>
  <si>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</si>
  <si>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ZOOTECNIA</t>
  </si>
  <si>
    <t>PESQUERIA</t>
  </si>
  <si>
    <t>ING. PESQUERA</t>
  </si>
  <si>
    <t>INDUST ALIMENTARIAS</t>
  </si>
  <si>
    <t>IND. ALIMENTARIAS</t>
  </si>
  <si>
    <t>Fuente: Centro de Admisión y Promoción</t>
  </si>
  <si>
    <t>2016 -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</si>
</sst>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J27" sqref="J27"/>
    </sheetView>
  </sheetViews>
  <sheetFormatPr defaultColWidth="11.421875" defaultRowHeight="15"/>
  <cols>
    <col min="1" max="1" width="23.28125" style="0" customWidth="1"/>
    <col min="2" max="2" width="7.28125" style="0" customWidth="1"/>
    <col min="3" max="4" width="5.8515625" style="0" customWidth="1"/>
    <col min="5" max="5" width="6.57421875" style="0" customWidth="1"/>
    <col min="6" max="10" width="5.8515625" style="0" customWidth="1"/>
    <col min="11" max="11" width="6.421875" style="0" customWidth="1"/>
    <col min="12" max="17" width="5.8515625" style="0" customWidth="1"/>
    <col min="18" max="18" width="6.140625" style="0" customWidth="1"/>
    <col min="19" max="19" width="6.28125" style="0" customWidth="1"/>
    <col min="20" max="27" width="5.8515625" style="0" customWidth="1"/>
    <col min="28" max="28" width="6.140625" style="0" customWidth="1"/>
    <col min="29" max="37" width="5.8515625" style="0" customWidth="1"/>
  </cols>
  <sheetData>
    <row r="1" spans="1:37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7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3" t="s">
        <v>2</v>
      </c>
      <c r="B5" s="57" t="s">
        <v>3</v>
      </c>
      <c r="C5" s="58"/>
      <c r="D5" s="59"/>
      <c r="E5" s="57" t="s">
        <v>4</v>
      </c>
      <c r="F5" s="58"/>
      <c r="G5" s="59"/>
      <c r="H5" s="57" t="s">
        <v>5</v>
      </c>
      <c r="I5" s="58"/>
      <c r="J5" s="59"/>
      <c r="K5" s="57" t="s">
        <v>6</v>
      </c>
      <c r="L5" s="58"/>
      <c r="M5" s="59"/>
      <c r="N5" s="57" t="s">
        <v>7</v>
      </c>
      <c r="O5" s="58"/>
      <c r="P5" s="59"/>
      <c r="Q5" s="57" t="s">
        <v>8</v>
      </c>
      <c r="R5" s="58"/>
      <c r="S5" s="59"/>
      <c r="T5" s="57" t="s">
        <v>9</v>
      </c>
      <c r="U5" s="58"/>
      <c r="V5" s="59"/>
      <c r="W5" s="57" t="s">
        <v>10</v>
      </c>
      <c r="X5" s="58"/>
      <c r="Y5" s="59"/>
      <c r="Z5" s="57" t="s">
        <v>11</v>
      </c>
      <c r="AA5" s="58"/>
      <c r="AB5" s="59"/>
      <c r="AC5" s="57" t="s">
        <v>12</v>
      </c>
      <c r="AD5" s="58"/>
      <c r="AE5" s="59"/>
      <c r="AF5" s="57" t="s">
        <v>13</v>
      </c>
      <c r="AG5" s="58"/>
      <c r="AH5" s="59"/>
      <c r="AI5" s="57" t="s">
        <v>14</v>
      </c>
      <c r="AJ5" s="58"/>
      <c r="AK5" s="59"/>
    </row>
    <row r="6" spans="1:37" ht="15.75" thickBot="1">
      <c r="A6" s="4" t="s">
        <v>15</v>
      </c>
      <c r="B6" s="54" t="s">
        <v>16</v>
      </c>
      <c r="C6" s="55"/>
      <c r="D6" s="56"/>
      <c r="E6" s="54" t="s">
        <v>17</v>
      </c>
      <c r="F6" s="55"/>
      <c r="G6" s="56"/>
      <c r="H6" s="54" t="s">
        <v>18</v>
      </c>
      <c r="I6" s="55"/>
      <c r="J6" s="56"/>
      <c r="K6" s="54" t="s">
        <v>19</v>
      </c>
      <c r="L6" s="55"/>
      <c r="M6" s="56"/>
      <c r="N6" s="54" t="s">
        <v>20</v>
      </c>
      <c r="O6" s="55"/>
      <c r="P6" s="56"/>
      <c r="Q6" s="54" t="s">
        <v>21</v>
      </c>
      <c r="R6" s="55"/>
      <c r="S6" s="56"/>
      <c r="T6" s="54" t="s">
        <v>22</v>
      </c>
      <c r="U6" s="55"/>
      <c r="V6" s="56"/>
      <c r="W6" s="54" t="s">
        <v>23</v>
      </c>
      <c r="X6" s="55"/>
      <c r="Y6" s="56"/>
      <c r="Z6" s="54" t="s">
        <v>24</v>
      </c>
      <c r="AA6" s="55"/>
      <c r="AB6" s="56"/>
      <c r="AC6" s="54" t="s">
        <v>25</v>
      </c>
      <c r="AD6" s="55"/>
      <c r="AE6" s="56"/>
      <c r="AF6" s="54" t="s">
        <v>26</v>
      </c>
      <c r="AG6" s="55"/>
      <c r="AH6" s="56"/>
      <c r="AI6" s="54" t="s">
        <v>27</v>
      </c>
      <c r="AJ6" s="55"/>
      <c r="AK6" s="56"/>
    </row>
    <row r="7" spans="1:37" ht="15.75" thickBot="1">
      <c r="A7" s="5"/>
      <c r="B7" s="6" t="s">
        <v>28</v>
      </c>
      <c r="C7" s="7" t="s">
        <v>29</v>
      </c>
      <c r="D7" s="8" t="s">
        <v>30</v>
      </c>
      <c r="E7" s="6" t="s">
        <v>28</v>
      </c>
      <c r="F7" s="7" t="s">
        <v>29</v>
      </c>
      <c r="G7" s="8" t="s">
        <v>30</v>
      </c>
      <c r="H7" s="6" t="s">
        <v>28</v>
      </c>
      <c r="I7" s="7" t="s">
        <v>29</v>
      </c>
      <c r="J7" s="8" t="s">
        <v>30</v>
      </c>
      <c r="K7" s="6" t="s">
        <v>28</v>
      </c>
      <c r="L7" s="7" t="s">
        <v>29</v>
      </c>
      <c r="M7" s="8" t="s">
        <v>30</v>
      </c>
      <c r="N7" s="6" t="s">
        <v>28</v>
      </c>
      <c r="O7" s="7" t="s">
        <v>29</v>
      </c>
      <c r="P7" s="8" t="s">
        <v>30</v>
      </c>
      <c r="Q7" s="6" t="s">
        <v>28</v>
      </c>
      <c r="R7" s="7" t="s">
        <v>29</v>
      </c>
      <c r="S7" s="8" t="s">
        <v>30</v>
      </c>
      <c r="T7" s="6" t="s">
        <v>28</v>
      </c>
      <c r="U7" s="7" t="s">
        <v>29</v>
      </c>
      <c r="V7" s="8" t="s">
        <v>30</v>
      </c>
      <c r="W7" s="6" t="s">
        <v>28</v>
      </c>
      <c r="X7" s="7" t="s">
        <v>29</v>
      </c>
      <c r="Y7" s="8" t="s">
        <v>30</v>
      </c>
      <c r="Z7" s="6" t="s">
        <v>28</v>
      </c>
      <c r="AA7" s="7" t="s">
        <v>29</v>
      </c>
      <c r="AB7" s="8" t="s">
        <v>30</v>
      </c>
      <c r="AC7" s="6" t="s">
        <v>28</v>
      </c>
      <c r="AD7" s="7" t="s">
        <v>29</v>
      </c>
      <c r="AE7" s="8" t="s">
        <v>30</v>
      </c>
      <c r="AF7" s="6" t="s">
        <v>28</v>
      </c>
      <c r="AG7" s="7" t="s">
        <v>29</v>
      </c>
      <c r="AH7" s="8" t="s">
        <v>30</v>
      </c>
      <c r="AI7" s="6" t="s">
        <v>28</v>
      </c>
      <c r="AJ7" s="7" t="s">
        <v>29</v>
      </c>
      <c r="AK7" s="8" t="s">
        <v>30</v>
      </c>
    </row>
    <row r="8" spans="1:37" ht="19.5" customHeight="1">
      <c r="A8" s="9" t="s">
        <v>31</v>
      </c>
      <c r="B8" s="10">
        <f>SUM(C8:D8)</f>
        <v>91</v>
      </c>
      <c r="C8" s="11">
        <f>SUM(F8+I8+L8+O8+R8+U8+X8+AA8+AD8+AG8+AJ8)</f>
        <v>46</v>
      </c>
      <c r="D8" s="12">
        <f>SUM(G8+J8+M8+P8+S8+V8+Y8+AB8+AE8+AH8+AK8)</f>
        <v>45</v>
      </c>
      <c r="E8" s="10">
        <f>SUM(F8:G8)</f>
        <v>62</v>
      </c>
      <c r="F8" s="11">
        <f>+F9</f>
        <v>30</v>
      </c>
      <c r="G8" s="13">
        <f>+G9</f>
        <v>32</v>
      </c>
      <c r="H8" s="14">
        <f aca="true" t="shared" si="0" ref="H8:H27">SUM(I8+J8)</f>
        <v>7</v>
      </c>
      <c r="I8" s="11">
        <f>+I9</f>
        <v>5</v>
      </c>
      <c r="J8" s="13">
        <f>+J9</f>
        <v>2</v>
      </c>
      <c r="K8" s="14">
        <f aca="true" t="shared" si="1" ref="K8:K27">SUM(L8+M8)</f>
        <v>19</v>
      </c>
      <c r="L8" s="11">
        <f>+L9</f>
        <v>10</v>
      </c>
      <c r="M8" s="13">
        <f>+M9</f>
        <v>9</v>
      </c>
      <c r="N8" s="15">
        <f>SUM(O8+P8)</f>
        <v>0</v>
      </c>
      <c r="O8" s="11">
        <f>O9</f>
        <v>0</v>
      </c>
      <c r="P8" s="13">
        <f>P9</f>
        <v>0</v>
      </c>
      <c r="Q8" s="16">
        <f aca="true" t="shared" si="2" ref="Q8:Q27">+R8+S8</f>
        <v>2</v>
      </c>
      <c r="R8" s="11">
        <f>+R9</f>
        <v>1</v>
      </c>
      <c r="S8" s="16">
        <f>+S9</f>
        <v>1</v>
      </c>
      <c r="T8" s="15">
        <f aca="true" t="shared" si="3" ref="T8:T27">+U8+V8</f>
        <v>1</v>
      </c>
      <c r="U8" s="11">
        <f>+U9</f>
        <v>0</v>
      </c>
      <c r="V8" s="13">
        <f>+V9</f>
        <v>1</v>
      </c>
      <c r="W8" s="15">
        <f aca="true" t="shared" si="4" ref="W8:W27">+X8+Y8</f>
        <v>0</v>
      </c>
      <c r="X8" s="11">
        <f>+X9</f>
        <v>0</v>
      </c>
      <c r="Y8" s="13">
        <f>+Y9</f>
        <v>0</v>
      </c>
      <c r="Z8" s="15">
        <f>+AA8+AB8</f>
        <v>0</v>
      </c>
      <c r="AA8" s="11">
        <f>+AA9</f>
        <v>0</v>
      </c>
      <c r="AB8" s="13">
        <f>+AB9</f>
        <v>0</v>
      </c>
      <c r="AC8" s="15">
        <f>+AD8+AE8</f>
        <v>0</v>
      </c>
      <c r="AD8" s="11">
        <f>+AD9</f>
        <v>0</v>
      </c>
      <c r="AE8" s="13">
        <f>+AE9</f>
        <v>0</v>
      </c>
      <c r="AF8" s="15">
        <f>+AG8+AH8</f>
        <v>0</v>
      </c>
      <c r="AG8" s="11">
        <f>+AG9</f>
        <v>0</v>
      </c>
      <c r="AH8" s="13">
        <f>+AH9</f>
        <v>0</v>
      </c>
      <c r="AI8" s="15">
        <f>+AJ8+AK8</f>
        <v>0</v>
      </c>
      <c r="AJ8" s="11">
        <f>+AJ9</f>
        <v>0</v>
      </c>
      <c r="AK8" s="13">
        <f>+AK9</f>
        <v>0</v>
      </c>
    </row>
    <row r="9" spans="1:37" ht="19.5" customHeight="1">
      <c r="A9" s="17" t="s">
        <v>31</v>
      </c>
      <c r="B9" s="18">
        <f aca="true" t="shared" si="5" ref="B9:B27">SUM(C9:D9)</f>
        <v>91</v>
      </c>
      <c r="C9" s="19">
        <f aca="true" t="shared" si="6" ref="C9:D27">SUM(F9+I9+L9+O9+R9+U9+X9+AA9+AD9+AG9+AJ9)</f>
        <v>46</v>
      </c>
      <c r="D9" s="20">
        <f t="shared" si="6"/>
        <v>45</v>
      </c>
      <c r="E9" s="18">
        <f aca="true" t="shared" si="7" ref="E9:E27">SUM(F9:G9)</f>
        <v>62</v>
      </c>
      <c r="F9" s="21">
        <v>30</v>
      </c>
      <c r="G9" s="22">
        <v>32</v>
      </c>
      <c r="H9" s="23">
        <f t="shared" si="0"/>
        <v>7</v>
      </c>
      <c r="I9" s="21">
        <v>5</v>
      </c>
      <c r="J9" s="24">
        <v>2</v>
      </c>
      <c r="K9" s="23">
        <f t="shared" si="1"/>
        <v>19</v>
      </c>
      <c r="L9" s="21">
        <v>10</v>
      </c>
      <c r="M9" s="24">
        <v>9</v>
      </c>
      <c r="N9" s="23">
        <f aca="true" t="shared" si="8" ref="N9:N27">+O9+P9</f>
        <v>0</v>
      </c>
      <c r="O9" s="21">
        <v>0</v>
      </c>
      <c r="P9" s="24">
        <v>0</v>
      </c>
      <c r="Q9" s="25">
        <f t="shared" si="2"/>
        <v>2</v>
      </c>
      <c r="R9" s="21">
        <v>1</v>
      </c>
      <c r="S9" s="25">
        <v>1</v>
      </c>
      <c r="T9" s="23">
        <f t="shared" si="3"/>
        <v>1</v>
      </c>
      <c r="U9" s="21">
        <v>0</v>
      </c>
      <c r="V9" s="24">
        <v>1</v>
      </c>
      <c r="W9" s="23">
        <f t="shared" si="4"/>
        <v>0</v>
      </c>
      <c r="X9" s="21">
        <v>0</v>
      </c>
      <c r="Y9" s="24">
        <v>0</v>
      </c>
      <c r="Z9" s="23">
        <f>+AA9+AB9</f>
        <v>0</v>
      </c>
      <c r="AA9" s="21">
        <v>0</v>
      </c>
      <c r="AB9" s="24">
        <v>0</v>
      </c>
      <c r="AC9" s="23">
        <f>+AD9+AE9</f>
        <v>0</v>
      </c>
      <c r="AD9" s="21">
        <v>0</v>
      </c>
      <c r="AE9" s="24">
        <v>0</v>
      </c>
      <c r="AF9" s="23">
        <f>+AG9+AH9</f>
        <v>0</v>
      </c>
      <c r="AG9" s="21">
        <v>0</v>
      </c>
      <c r="AH9" s="24">
        <v>0</v>
      </c>
      <c r="AI9" s="23">
        <f>+AJ9+AK9</f>
        <v>0</v>
      </c>
      <c r="AJ9" s="21">
        <v>0</v>
      </c>
      <c r="AK9" s="24">
        <v>0</v>
      </c>
    </row>
    <row r="10" spans="1:37" ht="19.5" customHeight="1">
      <c r="A10" s="26" t="s">
        <v>32</v>
      </c>
      <c r="B10" s="27">
        <f t="shared" si="5"/>
        <v>75</v>
      </c>
      <c r="C10" s="28">
        <f t="shared" si="6"/>
        <v>35</v>
      </c>
      <c r="D10" s="29">
        <f t="shared" si="6"/>
        <v>40</v>
      </c>
      <c r="E10" s="27">
        <f t="shared" si="7"/>
        <v>45</v>
      </c>
      <c r="F10" s="28">
        <f>SUM(F11:F13)</f>
        <v>19</v>
      </c>
      <c r="G10" s="29">
        <f>SUM(G11:G13)</f>
        <v>26</v>
      </c>
      <c r="H10" s="27">
        <f>SUM(H11:H13)</f>
        <v>9</v>
      </c>
      <c r="I10" s="28">
        <f>SUM(I11:I13)</f>
        <v>8</v>
      </c>
      <c r="J10" s="30">
        <f>SUM(J11:J13)</f>
        <v>1</v>
      </c>
      <c r="K10" s="27">
        <f t="shared" si="1"/>
        <v>16</v>
      </c>
      <c r="L10" s="28">
        <f aca="true" t="shared" si="9" ref="L10:AK10">SUM(L11:L13)</f>
        <v>8</v>
      </c>
      <c r="M10" s="30">
        <f t="shared" si="9"/>
        <v>8</v>
      </c>
      <c r="N10" s="31">
        <f t="shared" si="9"/>
        <v>1</v>
      </c>
      <c r="O10" s="28">
        <f t="shared" si="9"/>
        <v>0</v>
      </c>
      <c r="P10" s="29">
        <f t="shared" si="9"/>
        <v>1</v>
      </c>
      <c r="Q10" s="32">
        <f t="shared" si="9"/>
        <v>1</v>
      </c>
      <c r="R10" s="28">
        <f t="shared" si="9"/>
        <v>0</v>
      </c>
      <c r="S10" s="32">
        <f t="shared" si="9"/>
        <v>1</v>
      </c>
      <c r="T10" s="31">
        <f t="shared" si="9"/>
        <v>1</v>
      </c>
      <c r="U10" s="28">
        <f t="shared" si="9"/>
        <v>0</v>
      </c>
      <c r="V10" s="32">
        <f t="shared" si="9"/>
        <v>1</v>
      </c>
      <c r="W10" s="31">
        <f t="shared" si="9"/>
        <v>2</v>
      </c>
      <c r="X10" s="28">
        <f t="shared" si="9"/>
        <v>0</v>
      </c>
      <c r="Y10" s="29">
        <f t="shared" si="9"/>
        <v>2</v>
      </c>
      <c r="Z10" s="31">
        <f t="shared" si="9"/>
        <v>0</v>
      </c>
      <c r="AA10" s="28">
        <f t="shared" si="9"/>
        <v>0</v>
      </c>
      <c r="AB10" s="29">
        <f t="shared" si="9"/>
        <v>0</v>
      </c>
      <c r="AC10" s="31">
        <f t="shared" si="9"/>
        <v>0</v>
      </c>
      <c r="AD10" s="28">
        <f t="shared" si="9"/>
        <v>0</v>
      </c>
      <c r="AE10" s="29">
        <f t="shared" si="9"/>
        <v>0</v>
      </c>
      <c r="AF10" s="31">
        <f t="shared" si="9"/>
        <v>0</v>
      </c>
      <c r="AG10" s="28">
        <f t="shared" si="9"/>
        <v>0</v>
      </c>
      <c r="AH10" s="29">
        <f t="shared" si="9"/>
        <v>0</v>
      </c>
      <c r="AI10" s="31">
        <f t="shared" si="9"/>
        <v>0</v>
      </c>
      <c r="AJ10" s="28">
        <f t="shared" si="9"/>
        <v>0</v>
      </c>
      <c r="AK10" s="29">
        <f t="shared" si="9"/>
        <v>0</v>
      </c>
    </row>
    <row r="11" spans="1:37" ht="19.5" customHeight="1">
      <c r="A11" s="17" t="s">
        <v>33</v>
      </c>
      <c r="B11" s="33">
        <f t="shared" si="5"/>
        <v>30</v>
      </c>
      <c r="C11" s="19">
        <f t="shared" si="6"/>
        <v>17</v>
      </c>
      <c r="D11" s="20">
        <f t="shared" si="6"/>
        <v>13</v>
      </c>
      <c r="E11" s="33">
        <f t="shared" si="7"/>
        <v>20</v>
      </c>
      <c r="F11" s="21">
        <v>11</v>
      </c>
      <c r="G11" s="22">
        <v>9</v>
      </c>
      <c r="H11" s="23">
        <f t="shared" si="0"/>
        <v>2</v>
      </c>
      <c r="I11" s="21">
        <v>2</v>
      </c>
      <c r="J11" s="24">
        <v>0</v>
      </c>
      <c r="K11" s="23">
        <f t="shared" si="1"/>
        <v>7</v>
      </c>
      <c r="L11" s="21">
        <v>4</v>
      </c>
      <c r="M11" s="24">
        <v>3</v>
      </c>
      <c r="N11" s="23">
        <f t="shared" si="8"/>
        <v>0</v>
      </c>
      <c r="O11" s="21">
        <v>0</v>
      </c>
      <c r="P11" s="24">
        <v>0</v>
      </c>
      <c r="Q11" s="25">
        <f t="shared" si="2"/>
        <v>0</v>
      </c>
      <c r="R11" s="21">
        <v>0</v>
      </c>
      <c r="S11" s="25">
        <v>0</v>
      </c>
      <c r="T11" s="23">
        <f t="shared" si="3"/>
        <v>0</v>
      </c>
      <c r="U11" s="21">
        <v>0</v>
      </c>
      <c r="V11" s="24">
        <v>0</v>
      </c>
      <c r="W11" s="23">
        <f t="shared" si="4"/>
        <v>1</v>
      </c>
      <c r="X11" s="21">
        <v>0</v>
      </c>
      <c r="Y11" s="24">
        <v>1</v>
      </c>
      <c r="Z11" s="23">
        <f>+AA11+AB11</f>
        <v>0</v>
      </c>
      <c r="AA11" s="21">
        <v>0</v>
      </c>
      <c r="AB11" s="24">
        <v>0</v>
      </c>
      <c r="AC11" s="23">
        <f>+AD11+AE11</f>
        <v>0</v>
      </c>
      <c r="AD11" s="21">
        <v>0</v>
      </c>
      <c r="AE11" s="24">
        <v>0</v>
      </c>
      <c r="AF11" s="23">
        <f>+AG11+AH11</f>
        <v>0</v>
      </c>
      <c r="AG11" s="21">
        <v>0</v>
      </c>
      <c r="AH11" s="24">
        <v>0</v>
      </c>
      <c r="AI11" s="23">
        <f>+AJ11+AK11</f>
        <v>0</v>
      </c>
      <c r="AJ11" s="21">
        <v>0</v>
      </c>
      <c r="AK11" s="24">
        <v>0</v>
      </c>
    </row>
    <row r="12" spans="1:37" ht="19.5" customHeight="1">
      <c r="A12" s="17" t="s">
        <v>34</v>
      </c>
      <c r="B12" s="34">
        <f t="shared" si="5"/>
        <v>30</v>
      </c>
      <c r="C12" s="19">
        <f t="shared" si="6"/>
        <v>14</v>
      </c>
      <c r="D12" s="20">
        <f t="shared" si="6"/>
        <v>16</v>
      </c>
      <c r="E12" s="34">
        <f t="shared" si="7"/>
        <v>14</v>
      </c>
      <c r="F12" s="21">
        <v>6</v>
      </c>
      <c r="G12" s="22">
        <v>8</v>
      </c>
      <c r="H12" s="23">
        <f t="shared" si="0"/>
        <v>6</v>
      </c>
      <c r="I12" s="21">
        <v>5</v>
      </c>
      <c r="J12" s="24">
        <v>1</v>
      </c>
      <c r="K12" s="23">
        <f t="shared" si="1"/>
        <v>6</v>
      </c>
      <c r="L12" s="21">
        <v>3</v>
      </c>
      <c r="M12" s="24">
        <v>3</v>
      </c>
      <c r="N12" s="23">
        <f t="shared" si="8"/>
        <v>1</v>
      </c>
      <c r="O12" s="21">
        <v>0</v>
      </c>
      <c r="P12" s="24">
        <v>1</v>
      </c>
      <c r="Q12" s="25">
        <f t="shared" si="2"/>
        <v>1</v>
      </c>
      <c r="R12" s="21">
        <v>0</v>
      </c>
      <c r="S12" s="25">
        <v>1</v>
      </c>
      <c r="T12" s="23">
        <f t="shared" si="3"/>
        <v>1</v>
      </c>
      <c r="U12" s="21">
        <v>0</v>
      </c>
      <c r="V12" s="24">
        <v>1</v>
      </c>
      <c r="W12" s="23">
        <f t="shared" si="4"/>
        <v>1</v>
      </c>
      <c r="X12" s="21">
        <v>0</v>
      </c>
      <c r="Y12" s="24">
        <v>1</v>
      </c>
      <c r="Z12" s="23">
        <f>+AA12+AB12</f>
        <v>0</v>
      </c>
      <c r="AA12" s="21">
        <v>0</v>
      </c>
      <c r="AB12" s="24">
        <v>0</v>
      </c>
      <c r="AC12" s="23">
        <f>+AD12+AE12</f>
        <v>0</v>
      </c>
      <c r="AD12" s="21">
        <v>0</v>
      </c>
      <c r="AE12" s="24">
        <v>0</v>
      </c>
      <c r="AF12" s="23">
        <f>+AG12+AH12</f>
        <v>0</v>
      </c>
      <c r="AG12" s="21">
        <v>0</v>
      </c>
      <c r="AH12" s="24">
        <v>0</v>
      </c>
      <c r="AI12" s="23">
        <f>+AJ12+AK12</f>
        <v>0</v>
      </c>
      <c r="AJ12" s="21">
        <v>0</v>
      </c>
      <c r="AK12" s="24">
        <v>0</v>
      </c>
    </row>
    <row r="13" spans="1:37" ht="19.5" customHeight="1">
      <c r="A13" s="17" t="s">
        <v>35</v>
      </c>
      <c r="B13" s="34">
        <f t="shared" si="5"/>
        <v>15</v>
      </c>
      <c r="C13" s="19">
        <f t="shared" si="6"/>
        <v>4</v>
      </c>
      <c r="D13" s="20">
        <f t="shared" si="6"/>
        <v>11</v>
      </c>
      <c r="E13" s="34">
        <f t="shared" si="7"/>
        <v>11</v>
      </c>
      <c r="F13" s="21">
        <v>2</v>
      </c>
      <c r="G13" s="22">
        <v>9</v>
      </c>
      <c r="H13" s="23">
        <f>I13+J13</f>
        <v>1</v>
      </c>
      <c r="I13" s="21">
        <v>1</v>
      </c>
      <c r="J13" s="24">
        <v>0</v>
      </c>
      <c r="K13" s="23">
        <f t="shared" si="1"/>
        <v>3</v>
      </c>
      <c r="L13" s="21">
        <v>1</v>
      </c>
      <c r="M13" s="24">
        <v>2</v>
      </c>
      <c r="N13" s="23">
        <f t="shared" si="8"/>
        <v>0</v>
      </c>
      <c r="O13" s="21">
        <v>0</v>
      </c>
      <c r="P13" s="24">
        <v>0</v>
      </c>
      <c r="Q13" s="25">
        <f>R13+S13</f>
        <v>0</v>
      </c>
      <c r="R13" s="21">
        <v>0</v>
      </c>
      <c r="S13" s="25">
        <v>0</v>
      </c>
      <c r="T13" s="23">
        <v>0</v>
      </c>
      <c r="U13" s="21">
        <v>0</v>
      </c>
      <c r="V13" s="24">
        <v>0</v>
      </c>
      <c r="W13" s="23">
        <f>X13+Y13</f>
        <v>0</v>
      </c>
      <c r="X13" s="21">
        <v>0</v>
      </c>
      <c r="Y13" s="24">
        <v>0</v>
      </c>
      <c r="Z13" s="23">
        <f>AA13+AB13</f>
        <v>0</v>
      </c>
      <c r="AA13" s="21">
        <v>0</v>
      </c>
      <c r="AB13" s="24">
        <v>0</v>
      </c>
      <c r="AC13" s="23">
        <f>AD13+AE13</f>
        <v>0</v>
      </c>
      <c r="AD13" s="21">
        <v>0</v>
      </c>
      <c r="AE13" s="24">
        <v>0</v>
      </c>
      <c r="AF13" s="23">
        <f>AG13+AH13</f>
        <v>0</v>
      </c>
      <c r="AG13" s="21">
        <v>0</v>
      </c>
      <c r="AH13" s="24">
        <v>0</v>
      </c>
      <c r="AI13" s="23">
        <f>AJ13+AK13</f>
        <v>0</v>
      </c>
      <c r="AJ13" s="21">
        <v>0</v>
      </c>
      <c r="AK13" s="24">
        <v>0</v>
      </c>
    </row>
    <row r="14" spans="1:37" ht="19.5" customHeight="1">
      <c r="A14" s="35" t="s">
        <v>36</v>
      </c>
      <c r="B14" s="33">
        <f t="shared" si="5"/>
        <v>30</v>
      </c>
      <c r="C14" s="28">
        <f t="shared" si="6"/>
        <v>18</v>
      </c>
      <c r="D14" s="29">
        <f t="shared" si="6"/>
        <v>12</v>
      </c>
      <c r="E14" s="33">
        <f t="shared" si="7"/>
        <v>22</v>
      </c>
      <c r="F14" s="28">
        <f>+F15</f>
        <v>12</v>
      </c>
      <c r="G14" s="30">
        <f>+G15</f>
        <v>10</v>
      </c>
      <c r="H14" s="27">
        <f t="shared" si="0"/>
        <v>1</v>
      </c>
      <c r="I14" s="28">
        <f>+I15</f>
        <v>1</v>
      </c>
      <c r="J14" s="30">
        <f>+J15</f>
        <v>0</v>
      </c>
      <c r="K14" s="27">
        <f t="shared" si="1"/>
        <v>7</v>
      </c>
      <c r="L14" s="28">
        <f>+L15</f>
        <v>5</v>
      </c>
      <c r="M14" s="30">
        <f>+M15</f>
        <v>2</v>
      </c>
      <c r="N14" s="31">
        <f t="shared" si="8"/>
        <v>0</v>
      </c>
      <c r="O14" s="28">
        <f>+O15</f>
        <v>0</v>
      </c>
      <c r="P14" s="30">
        <f>+P15</f>
        <v>0</v>
      </c>
      <c r="Q14" s="32">
        <f t="shared" si="2"/>
        <v>0</v>
      </c>
      <c r="R14" s="28">
        <f>+R15</f>
        <v>0</v>
      </c>
      <c r="S14" s="32">
        <f>+S15</f>
        <v>0</v>
      </c>
      <c r="T14" s="31">
        <f t="shared" si="3"/>
        <v>0</v>
      </c>
      <c r="U14" s="28">
        <f>+U15</f>
        <v>0</v>
      </c>
      <c r="V14" s="30">
        <f>+V15</f>
        <v>0</v>
      </c>
      <c r="W14" s="31">
        <f t="shared" si="4"/>
        <v>0</v>
      </c>
      <c r="X14" s="28">
        <f>+X15</f>
        <v>0</v>
      </c>
      <c r="Y14" s="30">
        <f>+Y15</f>
        <v>0</v>
      </c>
      <c r="Z14" s="31">
        <f aca="true" t="shared" si="10" ref="Z14:Z27">+AA14+AB14</f>
        <v>0</v>
      </c>
      <c r="AA14" s="28">
        <f>+AA15</f>
        <v>0</v>
      </c>
      <c r="AB14" s="30">
        <f>+AB15</f>
        <v>0</v>
      </c>
      <c r="AC14" s="31">
        <f aca="true" t="shared" si="11" ref="AC14:AC27">+AD14+AE14</f>
        <v>0</v>
      </c>
      <c r="AD14" s="28">
        <f>+AD15</f>
        <v>0</v>
      </c>
      <c r="AE14" s="30">
        <f>+AE15</f>
        <v>0</v>
      </c>
      <c r="AF14" s="31">
        <f aca="true" t="shared" si="12" ref="AF14:AF27">+AG14+AH14</f>
        <v>0</v>
      </c>
      <c r="AG14" s="28">
        <f>+AG15</f>
        <v>0</v>
      </c>
      <c r="AH14" s="30">
        <f>+AH15</f>
        <v>0</v>
      </c>
      <c r="AI14" s="31">
        <f aca="true" t="shared" si="13" ref="AI14:AI27">+AJ14+AK14</f>
        <v>0</v>
      </c>
      <c r="AJ14" s="28">
        <f>+AJ15</f>
        <v>0</v>
      </c>
      <c r="AK14" s="30">
        <f>+AK15</f>
        <v>0</v>
      </c>
    </row>
    <row r="15" spans="1:37" ht="19.5" customHeight="1">
      <c r="A15" s="17" t="s">
        <v>37</v>
      </c>
      <c r="B15" s="18">
        <f t="shared" si="5"/>
        <v>30</v>
      </c>
      <c r="C15" s="19">
        <f t="shared" si="6"/>
        <v>18</v>
      </c>
      <c r="D15" s="36">
        <f t="shared" si="6"/>
        <v>12</v>
      </c>
      <c r="E15" s="18">
        <f t="shared" si="7"/>
        <v>22</v>
      </c>
      <c r="F15" s="21">
        <v>12</v>
      </c>
      <c r="G15" s="22">
        <v>10</v>
      </c>
      <c r="H15" s="23">
        <f t="shared" si="0"/>
        <v>1</v>
      </c>
      <c r="I15" s="21">
        <v>1</v>
      </c>
      <c r="J15" s="24">
        <v>0</v>
      </c>
      <c r="K15" s="23">
        <f t="shared" si="1"/>
        <v>7</v>
      </c>
      <c r="L15" s="21">
        <v>5</v>
      </c>
      <c r="M15" s="24">
        <v>2</v>
      </c>
      <c r="N15" s="23">
        <f t="shared" si="8"/>
        <v>0</v>
      </c>
      <c r="O15" s="21">
        <v>0</v>
      </c>
      <c r="P15" s="24">
        <v>0</v>
      </c>
      <c r="Q15" s="25">
        <f t="shared" si="2"/>
        <v>0</v>
      </c>
      <c r="R15" s="21">
        <v>0</v>
      </c>
      <c r="S15" s="25">
        <v>0</v>
      </c>
      <c r="T15" s="23">
        <f t="shared" si="3"/>
        <v>0</v>
      </c>
      <c r="U15" s="21">
        <v>0</v>
      </c>
      <c r="V15" s="24">
        <v>0</v>
      </c>
      <c r="W15" s="23">
        <f t="shared" si="4"/>
        <v>0</v>
      </c>
      <c r="X15" s="21">
        <v>0</v>
      </c>
      <c r="Y15" s="24">
        <v>0</v>
      </c>
      <c r="Z15" s="23">
        <f t="shared" si="10"/>
        <v>0</v>
      </c>
      <c r="AA15" s="21">
        <v>0</v>
      </c>
      <c r="AB15" s="24">
        <v>0</v>
      </c>
      <c r="AC15" s="23">
        <f t="shared" si="11"/>
        <v>0</v>
      </c>
      <c r="AD15" s="21">
        <v>0</v>
      </c>
      <c r="AE15" s="24">
        <v>0</v>
      </c>
      <c r="AF15" s="23">
        <f t="shared" si="12"/>
        <v>0</v>
      </c>
      <c r="AG15" s="21">
        <v>0</v>
      </c>
      <c r="AH15" s="24">
        <v>0</v>
      </c>
      <c r="AI15" s="23">
        <f t="shared" si="13"/>
        <v>0</v>
      </c>
      <c r="AJ15" s="21">
        <v>0</v>
      </c>
      <c r="AK15" s="24">
        <v>0</v>
      </c>
    </row>
    <row r="16" spans="1:37" ht="19.5" customHeight="1">
      <c r="A16" s="35" t="s">
        <v>38</v>
      </c>
      <c r="B16" s="27">
        <f t="shared" si="5"/>
        <v>94</v>
      </c>
      <c r="C16" s="28">
        <f t="shared" si="6"/>
        <v>41</v>
      </c>
      <c r="D16" s="30">
        <f t="shared" si="6"/>
        <v>53</v>
      </c>
      <c r="E16" s="27">
        <f t="shared" si="7"/>
        <v>64</v>
      </c>
      <c r="F16" s="28">
        <f>SUM(F17:F19)</f>
        <v>25</v>
      </c>
      <c r="G16" s="30">
        <f>SUM(G17:G19)</f>
        <v>39</v>
      </c>
      <c r="H16" s="27">
        <f t="shared" si="0"/>
        <v>7</v>
      </c>
      <c r="I16" s="28">
        <f>SUM(I17:I19)</f>
        <v>4</v>
      </c>
      <c r="J16" s="30">
        <f>SUM(J17:J19)</f>
        <v>3</v>
      </c>
      <c r="K16" s="27">
        <f t="shared" si="1"/>
        <v>20</v>
      </c>
      <c r="L16" s="28">
        <f>SUM(L17:L19)</f>
        <v>11</v>
      </c>
      <c r="M16" s="30">
        <f>SUM(M17:M19)</f>
        <v>9</v>
      </c>
      <c r="N16" s="31">
        <f t="shared" si="8"/>
        <v>0</v>
      </c>
      <c r="O16" s="28">
        <f>SUM(O17:O19)</f>
        <v>0</v>
      </c>
      <c r="P16" s="30">
        <f>SUM(P17:P19)</f>
        <v>0</v>
      </c>
      <c r="Q16" s="32">
        <f t="shared" si="2"/>
        <v>0</v>
      </c>
      <c r="R16" s="28">
        <f>SUM(R17:R19)</f>
        <v>0</v>
      </c>
      <c r="S16" s="32">
        <f>SUM(S17:S19)</f>
        <v>0</v>
      </c>
      <c r="T16" s="31">
        <f t="shared" si="3"/>
        <v>2</v>
      </c>
      <c r="U16" s="28">
        <f>U17+U18+U19</f>
        <v>1</v>
      </c>
      <c r="V16" s="30">
        <f>SUM(V17:V19)</f>
        <v>1</v>
      </c>
      <c r="W16" s="31">
        <f t="shared" si="4"/>
        <v>1</v>
      </c>
      <c r="X16" s="28">
        <f>SUM(X17:X19)</f>
        <v>0</v>
      </c>
      <c r="Y16" s="30">
        <f>SUM(Y17:Y19)</f>
        <v>1</v>
      </c>
      <c r="Z16" s="31">
        <f t="shared" si="10"/>
        <v>0</v>
      </c>
      <c r="AA16" s="28">
        <f>SUM(AA17:AA19)</f>
        <v>0</v>
      </c>
      <c r="AB16" s="30">
        <f>SUM(AB17:AB19)</f>
        <v>0</v>
      </c>
      <c r="AC16" s="31">
        <f t="shared" si="11"/>
        <v>0</v>
      </c>
      <c r="AD16" s="28">
        <f>SUM(AD17:AD19)</f>
        <v>0</v>
      </c>
      <c r="AE16" s="30">
        <f>SUM(AE17:AE19)</f>
        <v>0</v>
      </c>
      <c r="AF16" s="31">
        <f t="shared" si="12"/>
        <v>0</v>
      </c>
      <c r="AG16" s="28">
        <f>SUM(AG17:AG19)</f>
        <v>0</v>
      </c>
      <c r="AH16" s="30">
        <f>SUM(AH17:AH19)</f>
        <v>0</v>
      </c>
      <c r="AI16" s="31">
        <f t="shared" si="13"/>
        <v>0</v>
      </c>
      <c r="AJ16" s="28">
        <f>SUM(AJ17:AJ19)</f>
        <v>0</v>
      </c>
      <c r="AK16" s="30">
        <f>SUM(AK17:AK19)</f>
        <v>0</v>
      </c>
    </row>
    <row r="17" spans="1:37" ht="19.5" customHeight="1">
      <c r="A17" s="17" t="s">
        <v>39</v>
      </c>
      <c r="B17" s="34">
        <f t="shared" si="5"/>
        <v>32</v>
      </c>
      <c r="C17" s="37">
        <f t="shared" si="6"/>
        <v>9</v>
      </c>
      <c r="D17" s="38">
        <f t="shared" si="6"/>
        <v>23</v>
      </c>
      <c r="E17" s="34">
        <f t="shared" si="7"/>
        <v>23</v>
      </c>
      <c r="F17" s="21">
        <v>5</v>
      </c>
      <c r="G17" s="22">
        <v>18</v>
      </c>
      <c r="H17" s="23">
        <f t="shared" si="0"/>
        <v>2</v>
      </c>
      <c r="I17" s="21">
        <v>1</v>
      </c>
      <c r="J17" s="24">
        <v>1</v>
      </c>
      <c r="K17" s="23">
        <f t="shared" si="1"/>
        <v>7</v>
      </c>
      <c r="L17" s="21">
        <v>3</v>
      </c>
      <c r="M17" s="24">
        <v>4</v>
      </c>
      <c r="N17" s="23">
        <f t="shared" si="8"/>
        <v>0</v>
      </c>
      <c r="O17" s="21">
        <v>0</v>
      </c>
      <c r="P17" s="24">
        <v>0</v>
      </c>
      <c r="Q17" s="25">
        <f t="shared" si="2"/>
        <v>0</v>
      </c>
      <c r="R17" s="21">
        <v>0</v>
      </c>
      <c r="S17" s="25">
        <v>0</v>
      </c>
      <c r="T17" s="23">
        <f t="shared" si="3"/>
        <v>0</v>
      </c>
      <c r="U17" s="21">
        <v>0</v>
      </c>
      <c r="V17" s="24">
        <v>0</v>
      </c>
      <c r="W17" s="23">
        <f t="shared" si="4"/>
        <v>0</v>
      </c>
      <c r="X17" s="21">
        <v>0</v>
      </c>
      <c r="Y17" s="24">
        <v>0</v>
      </c>
      <c r="Z17" s="23">
        <f t="shared" si="10"/>
        <v>0</v>
      </c>
      <c r="AA17" s="21">
        <v>0</v>
      </c>
      <c r="AB17" s="24">
        <v>0</v>
      </c>
      <c r="AC17" s="23">
        <f t="shared" si="11"/>
        <v>0</v>
      </c>
      <c r="AD17" s="21">
        <v>0</v>
      </c>
      <c r="AE17" s="24">
        <v>0</v>
      </c>
      <c r="AF17" s="23">
        <f t="shared" si="12"/>
        <v>0</v>
      </c>
      <c r="AG17" s="21">
        <v>0</v>
      </c>
      <c r="AH17" s="24">
        <v>0</v>
      </c>
      <c r="AI17" s="23">
        <f t="shared" si="13"/>
        <v>0</v>
      </c>
      <c r="AJ17" s="21">
        <v>0</v>
      </c>
      <c r="AK17" s="24">
        <v>0</v>
      </c>
    </row>
    <row r="18" spans="1:37" ht="19.5" customHeight="1">
      <c r="A18" s="17" t="s">
        <v>40</v>
      </c>
      <c r="B18" s="34">
        <f t="shared" si="5"/>
        <v>25</v>
      </c>
      <c r="C18" s="19">
        <f t="shared" si="6"/>
        <v>13</v>
      </c>
      <c r="D18" s="20">
        <f t="shared" si="6"/>
        <v>12</v>
      </c>
      <c r="E18" s="34">
        <f t="shared" si="7"/>
        <v>17</v>
      </c>
      <c r="F18" s="21">
        <v>8</v>
      </c>
      <c r="G18" s="22">
        <v>9</v>
      </c>
      <c r="H18" s="23">
        <f t="shared" si="0"/>
        <v>2</v>
      </c>
      <c r="I18" s="21">
        <v>1</v>
      </c>
      <c r="J18" s="24">
        <v>1</v>
      </c>
      <c r="K18" s="23">
        <f t="shared" si="1"/>
        <v>6</v>
      </c>
      <c r="L18" s="21">
        <v>4</v>
      </c>
      <c r="M18" s="24">
        <v>2</v>
      </c>
      <c r="N18" s="23">
        <f t="shared" si="8"/>
        <v>0</v>
      </c>
      <c r="O18" s="21">
        <v>0</v>
      </c>
      <c r="P18" s="24">
        <v>0</v>
      </c>
      <c r="Q18" s="25">
        <f t="shared" si="2"/>
        <v>0</v>
      </c>
      <c r="R18" s="21">
        <v>0</v>
      </c>
      <c r="S18" s="25">
        <v>0</v>
      </c>
      <c r="T18" s="23">
        <f t="shared" si="3"/>
        <v>0</v>
      </c>
      <c r="U18" s="21">
        <v>0</v>
      </c>
      <c r="V18" s="24">
        <v>0</v>
      </c>
      <c r="W18" s="23">
        <f t="shared" si="4"/>
        <v>0</v>
      </c>
      <c r="X18" s="21">
        <v>0</v>
      </c>
      <c r="Y18" s="24">
        <v>0</v>
      </c>
      <c r="Z18" s="23">
        <f t="shared" si="10"/>
        <v>0</v>
      </c>
      <c r="AA18" s="21">
        <v>0</v>
      </c>
      <c r="AB18" s="24">
        <v>0</v>
      </c>
      <c r="AC18" s="23">
        <f t="shared" si="11"/>
        <v>0</v>
      </c>
      <c r="AD18" s="21">
        <v>0</v>
      </c>
      <c r="AE18" s="24">
        <v>0</v>
      </c>
      <c r="AF18" s="23">
        <f t="shared" si="12"/>
        <v>0</v>
      </c>
      <c r="AG18" s="21">
        <v>0</v>
      </c>
      <c r="AH18" s="24">
        <v>0</v>
      </c>
      <c r="AI18" s="23">
        <f t="shared" si="13"/>
        <v>0</v>
      </c>
      <c r="AJ18" s="21">
        <v>0</v>
      </c>
      <c r="AK18" s="24">
        <v>0</v>
      </c>
    </row>
    <row r="19" spans="1:37" ht="19.5" customHeight="1">
      <c r="A19" s="17" t="s">
        <v>41</v>
      </c>
      <c r="B19" s="34">
        <f t="shared" si="5"/>
        <v>37</v>
      </c>
      <c r="C19" s="19">
        <f t="shared" si="6"/>
        <v>19</v>
      </c>
      <c r="D19" s="20">
        <f t="shared" si="6"/>
        <v>18</v>
      </c>
      <c r="E19" s="34">
        <f t="shared" si="7"/>
        <v>24</v>
      </c>
      <c r="F19" s="21">
        <v>12</v>
      </c>
      <c r="G19" s="22">
        <v>12</v>
      </c>
      <c r="H19" s="23">
        <f t="shared" si="0"/>
        <v>3</v>
      </c>
      <c r="I19" s="21">
        <v>2</v>
      </c>
      <c r="J19" s="24">
        <v>1</v>
      </c>
      <c r="K19" s="23">
        <f t="shared" si="1"/>
        <v>7</v>
      </c>
      <c r="L19" s="21">
        <v>4</v>
      </c>
      <c r="M19" s="24">
        <v>3</v>
      </c>
      <c r="N19" s="23">
        <f t="shared" si="8"/>
        <v>0</v>
      </c>
      <c r="O19" s="21">
        <v>0</v>
      </c>
      <c r="P19" s="24">
        <v>0</v>
      </c>
      <c r="Q19" s="25">
        <f t="shared" si="2"/>
        <v>0</v>
      </c>
      <c r="R19" s="21">
        <v>0</v>
      </c>
      <c r="S19" s="25">
        <v>0</v>
      </c>
      <c r="T19" s="23">
        <f t="shared" si="3"/>
        <v>2</v>
      </c>
      <c r="U19" s="21">
        <v>1</v>
      </c>
      <c r="V19" s="24">
        <v>1</v>
      </c>
      <c r="W19" s="23">
        <f t="shared" si="4"/>
        <v>1</v>
      </c>
      <c r="X19" s="21">
        <v>0</v>
      </c>
      <c r="Y19" s="24">
        <v>1</v>
      </c>
      <c r="Z19" s="23">
        <f t="shared" si="10"/>
        <v>0</v>
      </c>
      <c r="AA19" s="21">
        <v>0</v>
      </c>
      <c r="AB19" s="24">
        <v>0</v>
      </c>
      <c r="AC19" s="23">
        <f t="shared" si="11"/>
        <v>0</v>
      </c>
      <c r="AD19" s="21">
        <v>0</v>
      </c>
      <c r="AE19" s="24">
        <v>0</v>
      </c>
      <c r="AF19" s="23">
        <f t="shared" si="12"/>
        <v>0</v>
      </c>
      <c r="AG19" s="21">
        <v>0</v>
      </c>
      <c r="AH19" s="24">
        <v>0</v>
      </c>
      <c r="AI19" s="23">
        <f t="shared" si="13"/>
        <v>0</v>
      </c>
      <c r="AJ19" s="21">
        <v>0</v>
      </c>
      <c r="AK19" s="24">
        <v>0</v>
      </c>
    </row>
    <row r="20" spans="1:37" ht="19.5" customHeight="1">
      <c r="A20" s="35" t="s">
        <v>42</v>
      </c>
      <c r="B20" s="34">
        <f t="shared" si="5"/>
        <v>42</v>
      </c>
      <c r="C20" s="28">
        <f t="shared" si="6"/>
        <v>16</v>
      </c>
      <c r="D20" s="29">
        <f t="shared" si="6"/>
        <v>26</v>
      </c>
      <c r="E20" s="34">
        <f t="shared" si="7"/>
        <v>29</v>
      </c>
      <c r="F20" s="28">
        <f>+F21</f>
        <v>7</v>
      </c>
      <c r="G20" s="30">
        <f>+G21</f>
        <v>22</v>
      </c>
      <c r="H20" s="27">
        <f t="shared" si="0"/>
        <v>3</v>
      </c>
      <c r="I20" s="28">
        <f>+I21</f>
        <v>2</v>
      </c>
      <c r="J20" s="30">
        <f>+J21</f>
        <v>1</v>
      </c>
      <c r="K20" s="27">
        <f t="shared" si="1"/>
        <v>7</v>
      </c>
      <c r="L20" s="28">
        <f>+L21</f>
        <v>4</v>
      </c>
      <c r="M20" s="30">
        <f>+M21</f>
        <v>3</v>
      </c>
      <c r="N20" s="31">
        <f t="shared" si="8"/>
        <v>0</v>
      </c>
      <c r="O20" s="28">
        <f>+O21</f>
        <v>0</v>
      </c>
      <c r="P20" s="30">
        <f>+P21</f>
        <v>0</v>
      </c>
      <c r="Q20" s="32">
        <f t="shared" si="2"/>
        <v>1</v>
      </c>
      <c r="R20" s="28">
        <f>+R21</f>
        <v>1</v>
      </c>
      <c r="S20" s="32">
        <f>+S21</f>
        <v>0</v>
      </c>
      <c r="T20" s="31">
        <f t="shared" si="3"/>
        <v>0</v>
      </c>
      <c r="U20" s="28">
        <f>+U21</f>
        <v>0</v>
      </c>
      <c r="V20" s="30">
        <f>+V21</f>
        <v>0</v>
      </c>
      <c r="W20" s="31">
        <f t="shared" si="4"/>
        <v>2</v>
      </c>
      <c r="X20" s="28">
        <f>+X21</f>
        <v>2</v>
      </c>
      <c r="Y20" s="30">
        <f>+Y21</f>
        <v>0</v>
      </c>
      <c r="Z20" s="31">
        <f t="shared" si="10"/>
        <v>0</v>
      </c>
      <c r="AA20" s="28">
        <f>+AA21</f>
        <v>0</v>
      </c>
      <c r="AB20" s="30">
        <f>+AB21</f>
        <v>0</v>
      </c>
      <c r="AC20" s="31">
        <f t="shared" si="11"/>
        <v>0</v>
      </c>
      <c r="AD20" s="28">
        <f>+AD21</f>
        <v>0</v>
      </c>
      <c r="AE20" s="30">
        <f>+AE21</f>
        <v>0</v>
      </c>
      <c r="AF20" s="31">
        <f t="shared" si="12"/>
        <v>0</v>
      </c>
      <c r="AG20" s="28">
        <f>+AG21</f>
        <v>0</v>
      </c>
      <c r="AH20" s="30">
        <f>+AH21</f>
        <v>0</v>
      </c>
      <c r="AI20" s="31">
        <f t="shared" si="13"/>
        <v>0</v>
      </c>
      <c r="AJ20" s="28">
        <f>+AJ21</f>
        <v>0</v>
      </c>
      <c r="AK20" s="30">
        <f>+AK21</f>
        <v>0</v>
      </c>
    </row>
    <row r="21" spans="1:37" ht="19.5" customHeight="1">
      <c r="A21" s="17" t="s">
        <v>43</v>
      </c>
      <c r="B21" s="18">
        <f t="shared" si="5"/>
        <v>42</v>
      </c>
      <c r="C21" s="19">
        <f t="shared" si="6"/>
        <v>16</v>
      </c>
      <c r="D21" s="36">
        <f t="shared" si="6"/>
        <v>26</v>
      </c>
      <c r="E21" s="18">
        <f t="shared" si="7"/>
        <v>29</v>
      </c>
      <c r="F21" s="21">
        <v>7</v>
      </c>
      <c r="G21" s="22">
        <v>22</v>
      </c>
      <c r="H21" s="23">
        <f t="shared" si="0"/>
        <v>3</v>
      </c>
      <c r="I21" s="21">
        <v>2</v>
      </c>
      <c r="J21" s="24">
        <v>1</v>
      </c>
      <c r="K21" s="23">
        <f t="shared" si="1"/>
        <v>7</v>
      </c>
      <c r="L21" s="21">
        <v>4</v>
      </c>
      <c r="M21" s="24">
        <v>3</v>
      </c>
      <c r="N21" s="23">
        <f t="shared" si="8"/>
        <v>0</v>
      </c>
      <c r="O21" s="21">
        <v>0</v>
      </c>
      <c r="P21" s="24">
        <v>0</v>
      </c>
      <c r="Q21" s="25">
        <f t="shared" si="2"/>
        <v>1</v>
      </c>
      <c r="R21" s="21">
        <v>1</v>
      </c>
      <c r="S21" s="25">
        <v>0</v>
      </c>
      <c r="T21" s="23">
        <f t="shared" si="3"/>
        <v>0</v>
      </c>
      <c r="U21" s="21">
        <v>0</v>
      </c>
      <c r="V21" s="24">
        <v>0</v>
      </c>
      <c r="W21" s="23">
        <f t="shared" si="4"/>
        <v>2</v>
      </c>
      <c r="X21" s="21">
        <v>2</v>
      </c>
      <c r="Y21" s="24">
        <v>0</v>
      </c>
      <c r="Z21" s="23">
        <f t="shared" si="10"/>
        <v>0</v>
      </c>
      <c r="AA21" s="21">
        <v>0</v>
      </c>
      <c r="AB21" s="24">
        <v>0</v>
      </c>
      <c r="AC21" s="23">
        <f t="shared" si="11"/>
        <v>0</v>
      </c>
      <c r="AD21" s="21">
        <v>0</v>
      </c>
      <c r="AE21" s="24">
        <v>0</v>
      </c>
      <c r="AF21" s="23">
        <f t="shared" si="12"/>
        <v>0</v>
      </c>
      <c r="AG21" s="21">
        <v>0</v>
      </c>
      <c r="AH21" s="24">
        <v>0</v>
      </c>
      <c r="AI21" s="23">
        <f t="shared" si="13"/>
        <v>0</v>
      </c>
      <c r="AJ21" s="21">
        <v>0</v>
      </c>
      <c r="AK21" s="24">
        <v>0</v>
      </c>
    </row>
    <row r="22" spans="1:37" ht="19.5" customHeight="1">
      <c r="A22" s="35" t="s">
        <v>44</v>
      </c>
      <c r="B22" s="27">
        <f t="shared" si="5"/>
        <v>56</v>
      </c>
      <c r="C22" s="28">
        <f t="shared" si="6"/>
        <v>22</v>
      </c>
      <c r="D22" s="30">
        <f t="shared" si="6"/>
        <v>34</v>
      </c>
      <c r="E22" s="27">
        <f t="shared" si="7"/>
        <v>38</v>
      </c>
      <c r="F22" s="28">
        <f>+F23</f>
        <v>15</v>
      </c>
      <c r="G22" s="30">
        <f>+G23</f>
        <v>23</v>
      </c>
      <c r="H22" s="27">
        <f t="shared" si="0"/>
        <v>4</v>
      </c>
      <c r="I22" s="28">
        <f>+I23</f>
        <v>2</v>
      </c>
      <c r="J22" s="30">
        <f>+J23</f>
        <v>2</v>
      </c>
      <c r="K22" s="27">
        <f t="shared" si="1"/>
        <v>11</v>
      </c>
      <c r="L22" s="28">
        <f>+L23</f>
        <v>5</v>
      </c>
      <c r="M22" s="30">
        <f>+M23</f>
        <v>6</v>
      </c>
      <c r="N22" s="31">
        <f t="shared" si="8"/>
        <v>0</v>
      </c>
      <c r="O22" s="28">
        <f>+O23</f>
        <v>0</v>
      </c>
      <c r="P22" s="30">
        <f>+P23</f>
        <v>0</v>
      </c>
      <c r="Q22" s="32">
        <f t="shared" si="2"/>
        <v>1</v>
      </c>
      <c r="R22" s="28">
        <f>+R23</f>
        <v>0</v>
      </c>
      <c r="S22" s="32">
        <f>+S23</f>
        <v>1</v>
      </c>
      <c r="T22" s="31">
        <f t="shared" si="3"/>
        <v>0</v>
      </c>
      <c r="U22" s="28">
        <f>+U23</f>
        <v>0</v>
      </c>
      <c r="V22" s="30">
        <f>+V23</f>
        <v>0</v>
      </c>
      <c r="W22" s="31">
        <f t="shared" si="4"/>
        <v>2</v>
      </c>
      <c r="X22" s="28">
        <f>+X23</f>
        <v>0</v>
      </c>
      <c r="Y22" s="30">
        <f>+Y23</f>
        <v>2</v>
      </c>
      <c r="Z22" s="31">
        <f t="shared" si="10"/>
        <v>0</v>
      </c>
      <c r="AA22" s="28">
        <f>+AA23</f>
        <v>0</v>
      </c>
      <c r="AB22" s="30">
        <f>+AB23</f>
        <v>0</v>
      </c>
      <c r="AC22" s="31">
        <f t="shared" si="11"/>
        <v>0</v>
      </c>
      <c r="AD22" s="28">
        <f>+AD23</f>
        <v>0</v>
      </c>
      <c r="AE22" s="30">
        <f>+AE23</f>
        <v>0</v>
      </c>
      <c r="AF22" s="31">
        <f t="shared" si="12"/>
        <v>0</v>
      </c>
      <c r="AG22" s="28">
        <f>+AG23</f>
        <v>0</v>
      </c>
      <c r="AH22" s="30">
        <f>+AH23</f>
        <v>0</v>
      </c>
      <c r="AI22" s="31">
        <f t="shared" si="13"/>
        <v>0</v>
      </c>
      <c r="AJ22" s="28">
        <f>+AJ23</f>
        <v>0</v>
      </c>
      <c r="AK22" s="30">
        <f>+AK23</f>
        <v>0</v>
      </c>
    </row>
    <row r="23" spans="1:37" ht="19.5" customHeight="1">
      <c r="A23" s="17" t="s">
        <v>44</v>
      </c>
      <c r="B23" s="34">
        <f t="shared" si="5"/>
        <v>56</v>
      </c>
      <c r="C23" s="37">
        <f t="shared" si="6"/>
        <v>22</v>
      </c>
      <c r="D23" s="39">
        <f t="shared" si="6"/>
        <v>34</v>
      </c>
      <c r="E23" s="34">
        <f t="shared" si="7"/>
        <v>38</v>
      </c>
      <c r="F23" s="21">
        <v>15</v>
      </c>
      <c r="G23" s="22">
        <v>23</v>
      </c>
      <c r="H23" s="23">
        <f t="shared" si="0"/>
        <v>4</v>
      </c>
      <c r="I23" s="21">
        <v>2</v>
      </c>
      <c r="J23" s="24">
        <v>2</v>
      </c>
      <c r="K23" s="23">
        <f t="shared" si="1"/>
        <v>11</v>
      </c>
      <c r="L23" s="21">
        <v>5</v>
      </c>
      <c r="M23" s="24">
        <v>6</v>
      </c>
      <c r="N23" s="23">
        <f t="shared" si="8"/>
        <v>0</v>
      </c>
      <c r="O23" s="21">
        <v>0</v>
      </c>
      <c r="P23" s="24">
        <v>0</v>
      </c>
      <c r="Q23" s="25">
        <f t="shared" si="2"/>
        <v>1</v>
      </c>
      <c r="R23" s="21">
        <v>0</v>
      </c>
      <c r="S23" s="25">
        <v>1</v>
      </c>
      <c r="T23" s="23">
        <f t="shared" si="3"/>
        <v>0</v>
      </c>
      <c r="U23" s="21">
        <v>0</v>
      </c>
      <c r="V23" s="24">
        <v>0</v>
      </c>
      <c r="W23" s="23">
        <f t="shared" si="4"/>
        <v>2</v>
      </c>
      <c r="X23" s="21">
        <v>0</v>
      </c>
      <c r="Y23" s="24">
        <v>2</v>
      </c>
      <c r="Z23" s="23">
        <f t="shared" si="10"/>
        <v>0</v>
      </c>
      <c r="AA23" s="21">
        <v>0</v>
      </c>
      <c r="AB23" s="24">
        <v>0</v>
      </c>
      <c r="AC23" s="23">
        <f t="shared" si="11"/>
        <v>0</v>
      </c>
      <c r="AD23" s="21">
        <v>0</v>
      </c>
      <c r="AE23" s="24">
        <v>0</v>
      </c>
      <c r="AF23" s="23">
        <f t="shared" si="12"/>
        <v>0</v>
      </c>
      <c r="AG23" s="21">
        <v>0</v>
      </c>
      <c r="AH23" s="24">
        <v>0</v>
      </c>
      <c r="AI23" s="23">
        <f t="shared" si="13"/>
        <v>0</v>
      </c>
      <c r="AJ23" s="21">
        <v>0</v>
      </c>
      <c r="AK23" s="24">
        <v>0</v>
      </c>
    </row>
    <row r="24" spans="1:37" ht="19.5" customHeight="1">
      <c r="A24" s="35" t="s">
        <v>45</v>
      </c>
      <c r="B24" s="34">
        <f t="shared" si="5"/>
        <v>40</v>
      </c>
      <c r="C24" s="19">
        <f t="shared" si="6"/>
        <v>16</v>
      </c>
      <c r="D24" s="36">
        <f t="shared" si="6"/>
        <v>24</v>
      </c>
      <c r="E24" s="34">
        <f t="shared" si="7"/>
        <v>30</v>
      </c>
      <c r="F24" s="28">
        <f>+F25</f>
        <v>12</v>
      </c>
      <c r="G24" s="30">
        <f>+G25</f>
        <v>18</v>
      </c>
      <c r="H24" s="27">
        <f t="shared" si="0"/>
        <v>3</v>
      </c>
      <c r="I24" s="28">
        <f>+I25</f>
        <v>1</v>
      </c>
      <c r="J24" s="30">
        <f>+J25</f>
        <v>2</v>
      </c>
      <c r="K24" s="27">
        <f t="shared" si="1"/>
        <v>7</v>
      </c>
      <c r="L24" s="28">
        <f>+L25</f>
        <v>3</v>
      </c>
      <c r="M24" s="30">
        <f>+M25</f>
        <v>4</v>
      </c>
      <c r="N24" s="31">
        <f t="shared" si="8"/>
        <v>0</v>
      </c>
      <c r="O24" s="28">
        <f>+O25</f>
        <v>0</v>
      </c>
      <c r="P24" s="30">
        <f>+P25</f>
        <v>0</v>
      </c>
      <c r="Q24" s="32">
        <f t="shared" si="2"/>
        <v>0</v>
      </c>
      <c r="R24" s="28">
        <f>+R25</f>
        <v>0</v>
      </c>
      <c r="S24" s="32">
        <f>+S25</f>
        <v>0</v>
      </c>
      <c r="T24" s="31">
        <f t="shared" si="3"/>
        <v>0</v>
      </c>
      <c r="U24" s="28">
        <f>+U25</f>
        <v>0</v>
      </c>
      <c r="V24" s="30">
        <f>+V25</f>
        <v>0</v>
      </c>
      <c r="W24" s="31">
        <f t="shared" si="4"/>
        <v>0</v>
      </c>
      <c r="X24" s="28">
        <f>+X25</f>
        <v>0</v>
      </c>
      <c r="Y24" s="30">
        <f>+Y25</f>
        <v>0</v>
      </c>
      <c r="Z24" s="31">
        <f t="shared" si="10"/>
        <v>0</v>
      </c>
      <c r="AA24" s="28">
        <f>+AA25</f>
        <v>0</v>
      </c>
      <c r="AB24" s="30">
        <f>+AB25</f>
        <v>0</v>
      </c>
      <c r="AC24" s="31">
        <f t="shared" si="11"/>
        <v>0</v>
      </c>
      <c r="AD24" s="28">
        <f>+AD25</f>
        <v>0</v>
      </c>
      <c r="AE24" s="30">
        <f>+AE25</f>
        <v>0</v>
      </c>
      <c r="AF24" s="31">
        <f t="shared" si="12"/>
        <v>0</v>
      </c>
      <c r="AG24" s="28">
        <f>+AG25</f>
        <v>0</v>
      </c>
      <c r="AH24" s="30">
        <f>+AH25</f>
        <v>0</v>
      </c>
      <c r="AI24" s="31">
        <f t="shared" si="13"/>
        <v>0</v>
      </c>
      <c r="AJ24" s="28">
        <f>+AJ25</f>
        <v>0</v>
      </c>
      <c r="AK24" s="30">
        <f>+AK25</f>
        <v>0</v>
      </c>
    </row>
    <row r="25" spans="1:37" ht="19.5" customHeight="1">
      <c r="A25" s="17" t="s">
        <v>46</v>
      </c>
      <c r="B25" s="18">
        <f t="shared" si="5"/>
        <v>40</v>
      </c>
      <c r="C25" s="37">
        <f t="shared" si="6"/>
        <v>16</v>
      </c>
      <c r="D25" s="38">
        <f t="shared" si="6"/>
        <v>24</v>
      </c>
      <c r="E25" s="18">
        <f t="shared" si="7"/>
        <v>30</v>
      </c>
      <c r="F25" s="21">
        <v>12</v>
      </c>
      <c r="G25" s="22">
        <v>18</v>
      </c>
      <c r="H25" s="23">
        <f t="shared" si="0"/>
        <v>3</v>
      </c>
      <c r="I25" s="21">
        <v>1</v>
      </c>
      <c r="J25" s="24">
        <v>2</v>
      </c>
      <c r="K25" s="23">
        <f t="shared" si="1"/>
        <v>7</v>
      </c>
      <c r="L25" s="21">
        <v>3</v>
      </c>
      <c r="M25" s="24">
        <v>4</v>
      </c>
      <c r="N25" s="23">
        <f t="shared" si="8"/>
        <v>0</v>
      </c>
      <c r="O25" s="21">
        <v>0</v>
      </c>
      <c r="P25" s="24">
        <v>0</v>
      </c>
      <c r="Q25" s="25">
        <f t="shared" si="2"/>
        <v>0</v>
      </c>
      <c r="R25" s="21">
        <v>0</v>
      </c>
      <c r="S25" s="25">
        <v>0</v>
      </c>
      <c r="T25" s="23">
        <f t="shared" si="3"/>
        <v>0</v>
      </c>
      <c r="U25" s="21">
        <v>0</v>
      </c>
      <c r="V25" s="24">
        <v>0</v>
      </c>
      <c r="W25" s="23">
        <f t="shared" si="4"/>
        <v>0</v>
      </c>
      <c r="X25" s="21">
        <v>0</v>
      </c>
      <c r="Y25" s="24">
        <v>0</v>
      </c>
      <c r="Z25" s="23">
        <f t="shared" si="10"/>
        <v>0</v>
      </c>
      <c r="AA25" s="21">
        <v>0</v>
      </c>
      <c r="AB25" s="24">
        <v>0</v>
      </c>
      <c r="AC25" s="23">
        <f t="shared" si="11"/>
        <v>0</v>
      </c>
      <c r="AD25" s="21">
        <v>0</v>
      </c>
      <c r="AE25" s="24">
        <v>0</v>
      </c>
      <c r="AF25" s="23">
        <f t="shared" si="12"/>
        <v>0</v>
      </c>
      <c r="AG25" s="21">
        <v>0</v>
      </c>
      <c r="AH25" s="24">
        <v>0</v>
      </c>
      <c r="AI25" s="23">
        <f t="shared" si="13"/>
        <v>0</v>
      </c>
      <c r="AJ25" s="21">
        <v>0</v>
      </c>
      <c r="AK25" s="24">
        <v>0</v>
      </c>
    </row>
    <row r="26" spans="1:37" ht="19.5" customHeight="1">
      <c r="A26" s="35" t="s">
        <v>47</v>
      </c>
      <c r="B26" s="27">
        <f t="shared" si="5"/>
        <v>44</v>
      </c>
      <c r="C26" s="19">
        <f t="shared" si="6"/>
        <v>25</v>
      </c>
      <c r="D26" s="20">
        <f t="shared" si="6"/>
        <v>19</v>
      </c>
      <c r="E26" s="27">
        <f t="shared" si="7"/>
        <v>29</v>
      </c>
      <c r="F26" s="28">
        <f>+F27</f>
        <v>15</v>
      </c>
      <c r="G26" s="30">
        <f>+G27</f>
        <v>14</v>
      </c>
      <c r="H26" s="27">
        <f t="shared" si="0"/>
        <v>3</v>
      </c>
      <c r="I26" s="28">
        <f>+I27</f>
        <v>3</v>
      </c>
      <c r="J26" s="30">
        <f>+J27</f>
        <v>0</v>
      </c>
      <c r="K26" s="27">
        <f t="shared" si="1"/>
        <v>10</v>
      </c>
      <c r="L26" s="28">
        <f>+L27</f>
        <v>6</v>
      </c>
      <c r="M26" s="30">
        <f>+M27</f>
        <v>4</v>
      </c>
      <c r="N26" s="31">
        <f t="shared" si="8"/>
        <v>0</v>
      </c>
      <c r="O26" s="28">
        <f>+O27</f>
        <v>0</v>
      </c>
      <c r="P26" s="30">
        <f>+P27</f>
        <v>0</v>
      </c>
      <c r="Q26" s="32">
        <f t="shared" si="2"/>
        <v>2</v>
      </c>
      <c r="R26" s="28">
        <f>+R27</f>
        <v>1</v>
      </c>
      <c r="S26" s="32">
        <f>+S27</f>
        <v>1</v>
      </c>
      <c r="T26" s="31">
        <f t="shared" si="3"/>
        <v>0</v>
      </c>
      <c r="U26" s="28">
        <f>+U27</f>
        <v>0</v>
      </c>
      <c r="V26" s="30">
        <f>+V27</f>
        <v>0</v>
      </c>
      <c r="W26" s="31">
        <f t="shared" si="4"/>
        <v>0</v>
      </c>
      <c r="X26" s="28">
        <f>+X27</f>
        <v>0</v>
      </c>
      <c r="Y26" s="30">
        <f>+Y27</f>
        <v>0</v>
      </c>
      <c r="Z26" s="31">
        <f t="shared" si="10"/>
        <v>0</v>
      </c>
      <c r="AA26" s="28">
        <f>+AA27</f>
        <v>0</v>
      </c>
      <c r="AB26" s="30">
        <f>+AB27</f>
        <v>0</v>
      </c>
      <c r="AC26" s="31">
        <f t="shared" si="11"/>
        <v>0</v>
      </c>
      <c r="AD26" s="28">
        <f>+AD27</f>
        <v>0</v>
      </c>
      <c r="AE26" s="30">
        <f>+AE27</f>
        <v>0</v>
      </c>
      <c r="AF26" s="31">
        <f t="shared" si="12"/>
        <v>0</v>
      </c>
      <c r="AG26" s="28">
        <f>+AG27</f>
        <v>0</v>
      </c>
      <c r="AH26" s="30">
        <f>+AH27</f>
        <v>0</v>
      </c>
      <c r="AI26" s="31">
        <f t="shared" si="13"/>
        <v>0</v>
      </c>
      <c r="AJ26" s="28">
        <f>+AJ27</f>
        <v>0</v>
      </c>
      <c r="AK26" s="30">
        <f>+AK27</f>
        <v>0</v>
      </c>
    </row>
    <row r="27" spans="1:37" ht="19.5" customHeight="1">
      <c r="A27" s="17" t="s">
        <v>48</v>
      </c>
      <c r="B27" s="34">
        <f t="shared" si="5"/>
        <v>44</v>
      </c>
      <c r="C27" s="37">
        <f t="shared" si="6"/>
        <v>25</v>
      </c>
      <c r="D27" s="39">
        <f t="shared" si="6"/>
        <v>19</v>
      </c>
      <c r="E27" s="34">
        <f t="shared" si="7"/>
        <v>29</v>
      </c>
      <c r="F27" s="21">
        <v>15</v>
      </c>
      <c r="G27" s="22">
        <v>14</v>
      </c>
      <c r="H27" s="23">
        <f t="shared" si="0"/>
        <v>3</v>
      </c>
      <c r="I27" s="21">
        <v>3</v>
      </c>
      <c r="J27" s="24">
        <v>0</v>
      </c>
      <c r="K27" s="23">
        <f t="shared" si="1"/>
        <v>10</v>
      </c>
      <c r="L27" s="21">
        <v>6</v>
      </c>
      <c r="M27" s="24">
        <v>4</v>
      </c>
      <c r="N27" s="23">
        <f t="shared" si="8"/>
        <v>0</v>
      </c>
      <c r="O27" s="21">
        <v>0</v>
      </c>
      <c r="P27" s="24">
        <v>0</v>
      </c>
      <c r="Q27" s="25">
        <f t="shared" si="2"/>
        <v>2</v>
      </c>
      <c r="R27" s="21">
        <v>1</v>
      </c>
      <c r="S27" s="25">
        <v>1</v>
      </c>
      <c r="T27" s="23">
        <f t="shared" si="3"/>
        <v>0</v>
      </c>
      <c r="U27" s="21">
        <v>0</v>
      </c>
      <c r="V27" s="24">
        <v>0</v>
      </c>
      <c r="W27" s="23">
        <f t="shared" si="4"/>
        <v>0</v>
      </c>
      <c r="X27" s="21">
        <v>0</v>
      </c>
      <c r="Y27" s="24">
        <v>0</v>
      </c>
      <c r="Z27" s="23">
        <f t="shared" si="10"/>
        <v>0</v>
      </c>
      <c r="AA27" s="21">
        <v>0</v>
      </c>
      <c r="AB27" s="24">
        <v>0</v>
      </c>
      <c r="AC27" s="23">
        <f t="shared" si="11"/>
        <v>0</v>
      </c>
      <c r="AD27" s="21">
        <v>0</v>
      </c>
      <c r="AE27" s="24">
        <v>0</v>
      </c>
      <c r="AF27" s="23">
        <f t="shared" si="12"/>
        <v>0</v>
      </c>
      <c r="AG27" s="21">
        <v>0</v>
      </c>
      <c r="AH27" s="24">
        <v>0</v>
      </c>
      <c r="AI27" s="23">
        <f t="shared" si="13"/>
        <v>0</v>
      </c>
      <c r="AJ27" s="21">
        <v>0</v>
      </c>
      <c r="AK27" s="24">
        <v>0</v>
      </c>
    </row>
    <row r="28" spans="1:37" ht="19.5" customHeight="1" thickBot="1">
      <c r="A28" s="35"/>
      <c r="B28" s="31"/>
      <c r="C28" s="28"/>
      <c r="D28" s="30"/>
      <c r="E28" s="40"/>
      <c r="F28" s="41"/>
      <c r="G28" s="40"/>
      <c r="H28" s="42"/>
      <c r="I28" s="41"/>
      <c r="J28" s="43"/>
      <c r="K28" s="42"/>
      <c r="L28" s="41"/>
      <c r="M28" s="43"/>
      <c r="N28" s="42"/>
      <c r="O28" s="41"/>
      <c r="P28" s="43"/>
      <c r="Q28" s="40"/>
      <c r="R28" s="41"/>
      <c r="S28" s="40"/>
      <c r="T28" s="42"/>
      <c r="U28" s="41"/>
      <c r="V28" s="43"/>
      <c r="W28" s="42"/>
      <c r="X28" s="41"/>
      <c r="Y28" s="43"/>
      <c r="Z28" s="42"/>
      <c r="AA28" s="41"/>
      <c r="AB28" s="43"/>
      <c r="AC28" s="42"/>
      <c r="AD28" s="41"/>
      <c r="AE28" s="43"/>
      <c r="AF28" s="42"/>
      <c r="AG28" s="41"/>
      <c r="AH28" s="43"/>
      <c r="AI28" s="42"/>
      <c r="AJ28" s="41"/>
      <c r="AK28" s="43"/>
    </row>
    <row r="29" spans="1:37" ht="19.5" customHeight="1" thickBot="1">
      <c r="A29" s="5" t="s">
        <v>3</v>
      </c>
      <c r="B29" s="44">
        <f>+C29+D29</f>
        <v>472</v>
      </c>
      <c r="C29" s="45">
        <f>+C8+C10+C14+C16+C20+C22+C24+C26</f>
        <v>219</v>
      </c>
      <c r="D29" s="46">
        <f>+D8+D10+D14+D16+D20+D22+D24+D26</f>
        <v>253</v>
      </c>
      <c r="E29" s="47">
        <f>+F29+G29</f>
        <v>319</v>
      </c>
      <c r="F29" s="48">
        <f>+F8+F10+F14+F16+F20+F22+F24+F26</f>
        <v>135</v>
      </c>
      <c r="G29" s="49">
        <f>+G8+G10+G14+G16+G20+G22+G24+G26</f>
        <v>184</v>
      </c>
      <c r="H29" s="44">
        <f>+I29+J29</f>
        <v>37</v>
      </c>
      <c r="I29" s="45">
        <f>+I8+I10+I14+I16+I20+I22+I24+I26</f>
        <v>26</v>
      </c>
      <c r="J29" s="46">
        <f>+J8+J10+J14+J16+J20+J22+J24+J26</f>
        <v>11</v>
      </c>
      <c r="K29" s="44">
        <f>+L29+M29</f>
        <v>97</v>
      </c>
      <c r="L29" s="45">
        <f>+L8+L10+L14+L16+L20+L22+L24+L26</f>
        <v>52</v>
      </c>
      <c r="M29" s="46">
        <f>+M8+M10+M14+M16+M20+M22+M24+M26</f>
        <v>45</v>
      </c>
      <c r="N29" s="44">
        <f>+O29+P29</f>
        <v>1</v>
      </c>
      <c r="O29" s="45">
        <f>+O8+O10+O14+O16+O20+O22+O24+O26</f>
        <v>0</v>
      </c>
      <c r="P29" s="46">
        <f>+P8+P10+P14+P16+P20+P22+P24+P26</f>
        <v>1</v>
      </c>
      <c r="Q29" s="44">
        <f>+R29+S29</f>
        <v>7</v>
      </c>
      <c r="R29" s="45">
        <f>+R8+R10+R14+R16+R20+R22+R24+R26</f>
        <v>3</v>
      </c>
      <c r="S29" s="46">
        <f>+S8+S10+S14+S16+S20+S22+S24+S26</f>
        <v>4</v>
      </c>
      <c r="T29" s="44">
        <f>+U29+V29</f>
        <v>4</v>
      </c>
      <c r="U29" s="45">
        <f>+U8+U10+U14+U16+U20+U22+U24+U26</f>
        <v>1</v>
      </c>
      <c r="V29" s="46">
        <f>+V8+V10+V14+V16+V20+V22+V24+V26</f>
        <v>3</v>
      </c>
      <c r="W29" s="44">
        <f>+X29+Y29</f>
        <v>7</v>
      </c>
      <c r="X29" s="45">
        <f>+X8+X10+X14+X16+X20+X22+X24+X26</f>
        <v>2</v>
      </c>
      <c r="Y29" s="46">
        <f>+Y8+Y10+Y14+Y16+Y20+Y22+Y24+Y26</f>
        <v>5</v>
      </c>
      <c r="Z29" s="44">
        <f>+AA29+AB29</f>
        <v>0</v>
      </c>
      <c r="AA29" s="45">
        <f>+AA8+AA10+AA14+AA16+AA20+AA22+AA24+AA26</f>
        <v>0</v>
      </c>
      <c r="AB29" s="46">
        <f>+AB8+AB10+AB14+AB16+AB20+AB22+AB24+AB26</f>
        <v>0</v>
      </c>
      <c r="AC29" s="44">
        <f>+AD29+AE29</f>
        <v>0</v>
      </c>
      <c r="AD29" s="45">
        <f>+AD8+AD10+AD14+AD16+AD20+AD22+AD24+AD26</f>
        <v>0</v>
      </c>
      <c r="AE29" s="46">
        <f>+AE8+AE10+AE14+AE16+AE20+AE22+AE24+AE26</f>
        <v>0</v>
      </c>
      <c r="AF29" s="44">
        <f>+AG29+AH29</f>
        <v>0</v>
      </c>
      <c r="AG29" s="45">
        <f>+AG8+AG10+AG14+AG16+AG20+AG22+AG24+AG26</f>
        <v>0</v>
      </c>
      <c r="AH29" s="46">
        <f>+AH8+AH10+AH14+AH16+AH20+AH22+AH24+AH26</f>
        <v>0</v>
      </c>
      <c r="AI29" s="44">
        <f>+AJ29+AK29</f>
        <v>0</v>
      </c>
      <c r="AJ29" s="45">
        <f>+AJ8+AJ10+AJ14+AJ16+AJ20+AJ22+AJ24+AJ26</f>
        <v>0</v>
      </c>
      <c r="AK29" s="46">
        <f>+AK8+AK10+AK14+AK16+AK20+AK22+AK24+AK26</f>
        <v>0</v>
      </c>
    </row>
    <row r="30" spans="1:37" ht="15">
      <c r="A30" s="50" t="s">
        <v>49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5.75" thickBo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ht="15.75" thickTop="1"/>
  </sheetData>
  <sheetProtection/>
  <mergeCells count="26">
    <mergeCell ref="Q6:S6"/>
    <mergeCell ref="A2:AK2"/>
    <mergeCell ref="A3:AK3"/>
    <mergeCell ref="B5:D5"/>
    <mergeCell ref="E5:G5"/>
    <mergeCell ref="H5:J5"/>
    <mergeCell ref="K5:M5"/>
    <mergeCell ref="N5:P5"/>
    <mergeCell ref="Q5:S5"/>
    <mergeCell ref="T5:V5"/>
    <mergeCell ref="W5:Y5"/>
    <mergeCell ref="B6:D6"/>
    <mergeCell ref="E6:G6"/>
    <mergeCell ref="H6:J6"/>
    <mergeCell ref="K6:M6"/>
    <mergeCell ref="N6:P6"/>
    <mergeCell ref="AI6:AK6"/>
    <mergeCell ref="Z5:AB5"/>
    <mergeCell ref="AC5:AE5"/>
    <mergeCell ref="AF5:AH5"/>
    <mergeCell ref="AI5:AK5"/>
    <mergeCell ref="T6:V6"/>
    <mergeCell ref="W6:Y6"/>
    <mergeCell ref="Z6:AB6"/>
    <mergeCell ref="AC6:AE6"/>
    <mergeCell ref="AF6:A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A1">
      <selection activeCell="Q21" sqref="Q21"/>
    </sheetView>
  </sheetViews>
  <sheetFormatPr defaultColWidth="11.421875" defaultRowHeight="15"/>
  <cols>
    <col min="1" max="1" width="22.00390625" style="0" customWidth="1"/>
    <col min="2" max="37" width="5.8515625" style="0" customWidth="1"/>
  </cols>
  <sheetData>
    <row r="1" spans="1:37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5.75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7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3" t="s">
        <v>2</v>
      </c>
      <c r="B5" s="57" t="s">
        <v>3</v>
      </c>
      <c r="C5" s="58"/>
      <c r="D5" s="59"/>
      <c r="E5" s="57" t="s">
        <v>4</v>
      </c>
      <c r="F5" s="58"/>
      <c r="G5" s="59"/>
      <c r="H5" s="57" t="s">
        <v>5</v>
      </c>
      <c r="I5" s="58"/>
      <c r="J5" s="59"/>
      <c r="K5" s="57" t="s">
        <v>6</v>
      </c>
      <c r="L5" s="58"/>
      <c r="M5" s="59"/>
      <c r="N5" s="57" t="s">
        <v>7</v>
      </c>
      <c r="O5" s="58"/>
      <c r="P5" s="59"/>
      <c r="Q5" s="57" t="s">
        <v>8</v>
      </c>
      <c r="R5" s="58"/>
      <c r="S5" s="59"/>
      <c r="T5" s="57" t="s">
        <v>9</v>
      </c>
      <c r="U5" s="58"/>
      <c r="V5" s="59"/>
      <c r="W5" s="57" t="s">
        <v>10</v>
      </c>
      <c r="X5" s="58"/>
      <c r="Y5" s="59"/>
      <c r="Z5" s="57" t="s">
        <v>11</v>
      </c>
      <c r="AA5" s="58"/>
      <c r="AB5" s="59"/>
      <c r="AC5" s="57" t="s">
        <v>12</v>
      </c>
      <c r="AD5" s="58"/>
      <c r="AE5" s="59"/>
      <c r="AF5" s="57" t="s">
        <v>13</v>
      </c>
      <c r="AG5" s="58"/>
      <c r="AH5" s="59"/>
      <c r="AI5" s="57" t="s">
        <v>14</v>
      </c>
      <c r="AJ5" s="58"/>
      <c r="AK5" s="59"/>
    </row>
    <row r="6" spans="1:37" ht="19.5" customHeight="1" thickBot="1">
      <c r="A6" s="4" t="s">
        <v>15</v>
      </c>
      <c r="B6" s="54" t="s">
        <v>16</v>
      </c>
      <c r="C6" s="55"/>
      <c r="D6" s="56"/>
      <c r="E6" s="54" t="s">
        <v>17</v>
      </c>
      <c r="F6" s="55"/>
      <c r="G6" s="56"/>
      <c r="H6" s="54" t="s">
        <v>18</v>
      </c>
      <c r="I6" s="55"/>
      <c r="J6" s="56"/>
      <c r="K6" s="54" t="s">
        <v>19</v>
      </c>
      <c r="L6" s="55"/>
      <c r="M6" s="56"/>
      <c r="N6" s="54" t="s">
        <v>20</v>
      </c>
      <c r="O6" s="55"/>
      <c r="P6" s="56"/>
      <c r="Q6" s="54" t="s">
        <v>21</v>
      </c>
      <c r="R6" s="55"/>
      <c r="S6" s="56"/>
      <c r="T6" s="54" t="s">
        <v>22</v>
      </c>
      <c r="U6" s="55"/>
      <c r="V6" s="56"/>
      <c r="W6" s="54" t="s">
        <v>23</v>
      </c>
      <c r="X6" s="55"/>
      <c r="Y6" s="56"/>
      <c r="Z6" s="54" t="s">
        <v>24</v>
      </c>
      <c r="AA6" s="55"/>
      <c r="AB6" s="56"/>
      <c r="AC6" s="54" t="s">
        <v>25</v>
      </c>
      <c r="AD6" s="55"/>
      <c r="AE6" s="56"/>
      <c r="AF6" s="54" t="s">
        <v>26</v>
      </c>
      <c r="AG6" s="55"/>
      <c r="AH6" s="56"/>
      <c r="AI6" s="54" t="s">
        <v>27</v>
      </c>
      <c r="AJ6" s="55"/>
      <c r="AK6" s="56"/>
    </row>
    <row r="7" spans="1:37" ht="19.5" customHeight="1" thickBot="1">
      <c r="A7" s="5"/>
      <c r="B7" s="6" t="s">
        <v>28</v>
      </c>
      <c r="C7" s="7" t="s">
        <v>29</v>
      </c>
      <c r="D7" s="8" t="s">
        <v>30</v>
      </c>
      <c r="E7" s="6" t="s">
        <v>28</v>
      </c>
      <c r="F7" s="7" t="s">
        <v>29</v>
      </c>
      <c r="G7" s="8" t="s">
        <v>30</v>
      </c>
      <c r="H7" s="6" t="s">
        <v>28</v>
      </c>
      <c r="I7" s="7" t="s">
        <v>29</v>
      </c>
      <c r="J7" s="8" t="s">
        <v>30</v>
      </c>
      <c r="K7" s="6" t="s">
        <v>28</v>
      </c>
      <c r="L7" s="7" t="s">
        <v>29</v>
      </c>
      <c r="M7" s="8" t="s">
        <v>30</v>
      </c>
      <c r="N7" s="6" t="s">
        <v>28</v>
      </c>
      <c r="O7" s="7" t="s">
        <v>29</v>
      </c>
      <c r="P7" s="8" t="s">
        <v>30</v>
      </c>
      <c r="Q7" s="6" t="s">
        <v>28</v>
      </c>
      <c r="R7" s="7" t="s">
        <v>29</v>
      </c>
      <c r="S7" s="8" t="s">
        <v>30</v>
      </c>
      <c r="T7" s="6" t="s">
        <v>28</v>
      </c>
      <c r="U7" s="7" t="s">
        <v>29</v>
      </c>
      <c r="V7" s="8" t="s">
        <v>30</v>
      </c>
      <c r="W7" s="6" t="s">
        <v>28</v>
      </c>
      <c r="X7" s="7" t="s">
        <v>29</v>
      </c>
      <c r="Y7" s="8" t="s">
        <v>30</v>
      </c>
      <c r="Z7" s="6" t="s">
        <v>28</v>
      </c>
      <c r="AA7" s="7" t="s">
        <v>29</v>
      </c>
      <c r="AB7" s="8" t="s">
        <v>30</v>
      </c>
      <c r="AC7" s="6" t="s">
        <v>28</v>
      </c>
      <c r="AD7" s="7" t="s">
        <v>29</v>
      </c>
      <c r="AE7" s="8" t="s">
        <v>30</v>
      </c>
      <c r="AF7" s="6" t="s">
        <v>28</v>
      </c>
      <c r="AG7" s="7" t="s">
        <v>29</v>
      </c>
      <c r="AH7" s="8" t="s">
        <v>30</v>
      </c>
      <c r="AI7" s="6" t="s">
        <v>28</v>
      </c>
      <c r="AJ7" s="7" t="s">
        <v>29</v>
      </c>
      <c r="AK7" s="8" t="s">
        <v>30</v>
      </c>
    </row>
    <row r="8" spans="1:37" ht="19.5" customHeight="1">
      <c r="A8" s="9" t="s">
        <v>31</v>
      </c>
      <c r="B8" s="10">
        <f>SUM(C8:D8)</f>
        <v>94</v>
      </c>
      <c r="C8" s="11">
        <f>SUM(F8+I8+L8+O8+R8+U8+X8+AA8+AD8+AG8+AJ8)</f>
        <v>40</v>
      </c>
      <c r="D8" s="12">
        <f>SUM(G8+J8+M8+P8+S8+V8+Y8+AB8+AE8+AH8+AK8)</f>
        <v>54</v>
      </c>
      <c r="E8" s="10">
        <f>SUM(F8:G8)</f>
        <v>62</v>
      </c>
      <c r="F8" s="11">
        <f>+F9</f>
        <v>24</v>
      </c>
      <c r="G8" s="13">
        <f>+G9</f>
        <v>38</v>
      </c>
      <c r="H8" s="14">
        <f aca="true" t="shared" si="0" ref="H8:H27">SUM(I8+J8)</f>
        <v>7</v>
      </c>
      <c r="I8" s="11">
        <f>+I9</f>
        <v>4</v>
      </c>
      <c r="J8" s="13">
        <f>+J9</f>
        <v>3</v>
      </c>
      <c r="K8" s="14">
        <f aca="true" t="shared" si="1" ref="K8:K27">SUM(L8+M8)</f>
        <v>21</v>
      </c>
      <c r="L8" s="11">
        <f>+L9</f>
        <v>11</v>
      </c>
      <c r="M8" s="13">
        <f>+M9</f>
        <v>10</v>
      </c>
      <c r="N8" s="15">
        <f>SUM(O8+P8)</f>
        <v>0</v>
      </c>
      <c r="O8" s="11">
        <f>O9</f>
        <v>0</v>
      </c>
      <c r="P8" s="13">
        <f>P9</f>
        <v>0</v>
      </c>
      <c r="Q8" s="16">
        <f aca="true" t="shared" si="2" ref="Q8:Q27">+R8+S8</f>
        <v>3</v>
      </c>
      <c r="R8" s="11">
        <f>+R9</f>
        <v>1</v>
      </c>
      <c r="S8" s="16">
        <f>+S9</f>
        <v>2</v>
      </c>
      <c r="T8" s="15">
        <f aca="true" t="shared" si="3" ref="T8:T27">+U8+V8</f>
        <v>0</v>
      </c>
      <c r="U8" s="11">
        <f>+U9</f>
        <v>0</v>
      </c>
      <c r="V8" s="13">
        <f>+V9</f>
        <v>0</v>
      </c>
      <c r="W8" s="15">
        <f aca="true" t="shared" si="4" ref="W8:W27">+X8+Y8</f>
        <v>0</v>
      </c>
      <c r="X8" s="11">
        <f>+X9</f>
        <v>0</v>
      </c>
      <c r="Y8" s="13">
        <f>+Y9</f>
        <v>0</v>
      </c>
      <c r="Z8" s="15">
        <f>+AA8+AB8</f>
        <v>0</v>
      </c>
      <c r="AA8" s="11">
        <f>+AA9</f>
        <v>0</v>
      </c>
      <c r="AB8" s="13">
        <f>+AB9</f>
        <v>0</v>
      </c>
      <c r="AC8" s="15">
        <f>+AD8+AE8</f>
        <v>0</v>
      </c>
      <c r="AD8" s="11">
        <f>+AD9</f>
        <v>0</v>
      </c>
      <c r="AE8" s="13">
        <f>+AE9</f>
        <v>0</v>
      </c>
      <c r="AF8" s="15">
        <f>+AG8+AH8</f>
        <v>1</v>
      </c>
      <c r="AG8" s="11">
        <f>+AG9</f>
        <v>0</v>
      </c>
      <c r="AH8" s="13">
        <f>+AH9</f>
        <v>1</v>
      </c>
      <c r="AI8" s="15">
        <f>+AJ8+AK8</f>
        <v>0</v>
      </c>
      <c r="AJ8" s="11">
        <f>+AJ9</f>
        <v>0</v>
      </c>
      <c r="AK8" s="13">
        <f>+AK9</f>
        <v>0</v>
      </c>
    </row>
    <row r="9" spans="1:37" ht="19.5" customHeight="1">
      <c r="A9" s="17" t="s">
        <v>31</v>
      </c>
      <c r="B9" s="18">
        <f aca="true" t="shared" si="5" ref="B9:B27">SUM(C9:D9)</f>
        <v>94</v>
      </c>
      <c r="C9" s="19">
        <f aca="true" t="shared" si="6" ref="C9:D27">SUM(F9+I9+L9+O9+R9+U9+X9+AA9+AD9+AG9+AJ9)</f>
        <v>40</v>
      </c>
      <c r="D9" s="20">
        <f t="shared" si="6"/>
        <v>54</v>
      </c>
      <c r="E9" s="18">
        <f aca="true" t="shared" si="7" ref="E9:E27">SUM(F9:G9)</f>
        <v>62</v>
      </c>
      <c r="F9" s="21">
        <v>24</v>
      </c>
      <c r="G9" s="22">
        <v>38</v>
      </c>
      <c r="H9" s="23">
        <f t="shared" si="0"/>
        <v>7</v>
      </c>
      <c r="I9" s="21">
        <v>4</v>
      </c>
      <c r="J9" s="24">
        <v>3</v>
      </c>
      <c r="K9" s="23">
        <f t="shared" si="1"/>
        <v>21</v>
      </c>
      <c r="L9" s="21">
        <v>11</v>
      </c>
      <c r="M9" s="24">
        <v>10</v>
      </c>
      <c r="N9" s="23">
        <f aca="true" t="shared" si="8" ref="N9:N27">+O9+P9</f>
        <v>0</v>
      </c>
      <c r="O9" s="21">
        <v>0</v>
      </c>
      <c r="P9" s="24">
        <v>0</v>
      </c>
      <c r="Q9" s="25">
        <f t="shared" si="2"/>
        <v>3</v>
      </c>
      <c r="R9" s="21">
        <v>1</v>
      </c>
      <c r="S9" s="25">
        <v>2</v>
      </c>
      <c r="T9" s="23">
        <f t="shared" si="3"/>
        <v>0</v>
      </c>
      <c r="U9" s="21">
        <v>0</v>
      </c>
      <c r="V9" s="24">
        <v>0</v>
      </c>
      <c r="W9" s="23">
        <f t="shared" si="4"/>
        <v>0</v>
      </c>
      <c r="X9" s="21">
        <v>0</v>
      </c>
      <c r="Y9" s="24">
        <v>0</v>
      </c>
      <c r="Z9" s="23">
        <f>+AA9+AB9</f>
        <v>0</v>
      </c>
      <c r="AA9" s="21">
        <v>0</v>
      </c>
      <c r="AB9" s="24">
        <v>0</v>
      </c>
      <c r="AC9" s="23">
        <f>+AD9+AE9</f>
        <v>0</v>
      </c>
      <c r="AD9" s="21">
        <v>0</v>
      </c>
      <c r="AE9" s="24">
        <v>0</v>
      </c>
      <c r="AF9" s="23">
        <f>+AG9+AH9</f>
        <v>1</v>
      </c>
      <c r="AG9" s="21">
        <v>0</v>
      </c>
      <c r="AH9" s="24">
        <v>1</v>
      </c>
      <c r="AI9" s="23">
        <f>+AJ9+AK9</f>
        <v>0</v>
      </c>
      <c r="AJ9" s="21">
        <v>0</v>
      </c>
      <c r="AK9" s="24">
        <v>0</v>
      </c>
    </row>
    <row r="10" spans="1:37" ht="19.5" customHeight="1">
      <c r="A10" s="26" t="s">
        <v>32</v>
      </c>
      <c r="B10" s="27">
        <f t="shared" si="5"/>
        <v>72</v>
      </c>
      <c r="C10" s="28">
        <f t="shared" si="6"/>
        <v>34</v>
      </c>
      <c r="D10" s="29">
        <f t="shared" si="6"/>
        <v>38</v>
      </c>
      <c r="E10" s="27">
        <f t="shared" si="7"/>
        <v>48</v>
      </c>
      <c r="F10" s="28">
        <f>SUM(F11:F13)</f>
        <v>18</v>
      </c>
      <c r="G10" s="29">
        <f>SUM(G11:G13)</f>
        <v>30</v>
      </c>
      <c r="H10" s="27">
        <f>SUM(H11:H13)</f>
        <v>6</v>
      </c>
      <c r="I10" s="28">
        <f>SUM(I11:I13)</f>
        <v>5</v>
      </c>
      <c r="J10" s="30">
        <f>SUM(J11:J13)</f>
        <v>1</v>
      </c>
      <c r="K10" s="27">
        <f t="shared" si="1"/>
        <v>15</v>
      </c>
      <c r="L10" s="28">
        <f aca="true" t="shared" si="9" ref="L10:AK10">SUM(L11:L13)</f>
        <v>9</v>
      </c>
      <c r="M10" s="30">
        <f t="shared" si="9"/>
        <v>6</v>
      </c>
      <c r="N10" s="31">
        <f t="shared" si="9"/>
        <v>0</v>
      </c>
      <c r="O10" s="28">
        <f t="shared" si="9"/>
        <v>0</v>
      </c>
      <c r="P10" s="29">
        <f t="shared" si="9"/>
        <v>0</v>
      </c>
      <c r="Q10" s="32">
        <f t="shared" si="9"/>
        <v>2</v>
      </c>
      <c r="R10" s="28">
        <f t="shared" si="9"/>
        <v>1</v>
      </c>
      <c r="S10" s="32">
        <f t="shared" si="9"/>
        <v>1</v>
      </c>
      <c r="T10" s="31">
        <f t="shared" si="9"/>
        <v>0</v>
      </c>
      <c r="U10" s="28">
        <f t="shared" si="9"/>
        <v>0</v>
      </c>
      <c r="V10" s="32">
        <f t="shared" si="9"/>
        <v>0</v>
      </c>
      <c r="W10" s="31">
        <f t="shared" si="9"/>
        <v>1</v>
      </c>
      <c r="X10" s="28">
        <f t="shared" si="9"/>
        <v>1</v>
      </c>
      <c r="Y10" s="29">
        <f t="shared" si="9"/>
        <v>0</v>
      </c>
      <c r="Z10" s="31">
        <f t="shared" si="9"/>
        <v>0</v>
      </c>
      <c r="AA10" s="28">
        <f t="shared" si="9"/>
        <v>0</v>
      </c>
      <c r="AB10" s="29">
        <f t="shared" si="9"/>
        <v>0</v>
      </c>
      <c r="AC10" s="31">
        <f t="shared" si="9"/>
        <v>0</v>
      </c>
      <c r="AD10" s="28">
        <f t="shared" si="9"/>
        <v>0</v>
      </c>
      <c r="AE10" s="29">
        <f t="shared" si="9"/>
        <v>0</v>
      </c>
      <c r="AF10" s="31">
        <f t="shared" si="9"/>
        <v>0</v>
      </c>
      <c r="AG10" s="28">
        <f t="shared" si="9"/>
        <v>0</v>
      </c>
      <c r="AH10" s="29">
        <f t="shared" si="9"/>
        <v>0</v>
      </c>
      <c r="AI10" s="31">
        <f t="shared" si="9"/>
        <v>0</v>
      </c>
      <c r="AJ10" s="28">
        <f t="shared" si="9"/>
        <v>0</v>
      </c>
      <c r="AK10" s="29">
        <f t="shared" si="9"/>
        <v>0</v>
      </c>
    </row>
    <row r="11" spans="1:37" ht="19.5" customHeight="1">
      <c r="A11" s="17" t="s">
        <v>33</v>
      </c>
      <c r="B11" s="33">
        <f t="shared" si="5"/>
        <v>30</v>
      </c>
      <c r="C11" s="19">
        <f t="shared" si="6"/>
        <v>12</v>
      </c>
      <c r="D11" s="20">
        <f t="shared" si="6"/>
        <v>18</v>
      </c>
      <c r="E11" s="33">
        <f t="shared" si="7"/>
        <v>19</v>
      </c>
      <c r="F11" s="21">
        <v>6</v>
      </c>
      <c r="G11" s="22">
        <v>13</v>
      </c>
      <c r="H11" s="23">
        <f t="shared" si="0"/>
        <v>2</v>
      </c>
      <c r="I11" s="21">
        <v>2</v>
      </c>
      <c r="J11" s="24">
        <v>0</v>
      </c>
      <c r="K11" s="23">
        <f t="shared" si="1"/>
        <v>7</v>
      </c>
      <c r="L11" s="21">
        <v>3</v>
      </c>
      <c r="M11" s="24">
        <v>4</v>
      </c>
      <c r="N11" s="23">
        <f t="shared" si="8"/>
        <v>0</v>
      </c>
      <c r="O11" s="21">
        <v>0</v>
      </c>
      <c r="P11" s="24">
        <v>0</v>
      </c>
      <c r="Q11" s="25">
        <f t="shared" si="2"/>
        <v>1</v>
      </c>
      <c r="R11" s="21">
        <v>0</v>
      </c>
      <c r="S11" s="25">
        <v>1</v>
      </c>
      <c r="T11" s="23">
        <f t="shared" si="3"/>
        <v>0</v>
      </c>
      <c r="U11" s="21">
        <v>0</v>
      </c>
      <c r="V11" s="24">
        <v>0</v>
      </c>
      <c r="W11" s="23">
        <f t="shared" si="4"/>
        <v>1</v>
      </c>
      <c r="X11" s="21">
        <v>1</v>
      </c>
      <c r="Y11" s="24">
        <v>0</v>
      </c>
      <c r="Z11" s="23">
        <f>+AA11+AB11</f>
        <v>0</v>
      </c>
      <c r="AA11" s="21">
        <v>0</v>
      </c>
      <c r="AB11" s="24">
        <v>0</v>
      </c>
      <c r="AC11" s="23">
        <f>+AD11+AE11</f>
        <v>0</v>
      </c>
      <c r="AD11" s="21">
        <v>0</v>
      </c>
      <c r="AE11" s="24">
        <v>0</v>
      </c>
      <c r="AF11" s="23">
        <f>+AG11+AH11</f>
        <v>0</v>
      </c>
      <c r="AG11" s="21">
        <v>0</v>
      </c>
      <c r="AH11" s="24">
        <v>0</v>
      </c>
      <c r="AI11" s="23">
        <f>+AJ11+AK11</f>
        <v>0</v>
      </c>
      <c r="AJ11" s="21">
        <v>0</v>
      </c>
      <c r="AK11" s="24">
        <v>0</v>
      </c>
    </row>
    <row r="12" spans="1:37" ht="19.5" customHeight="1">
      <c r="A12" s="17" t="s">
        <v>34</v>
      </c>
      <c r="B12" s="34">
        <f t="shared" si="5"/>
        <v>26</v>
      </c>
      <c r="C12" s="19">
        <f t="shared" si="6"/>
        <v>15</v>
      </c>
      <c r="D12" s="20">
        <f t="shared" si="6"/>
        <v>11</v>
      </c>
      <c r="E12" s="34">
        <f t="shared" si="7"/>
        <v>17</v>
      </c>
      <c r="F12" s="21">
        <v>8</v>
      </c>
      <c r="G12" s="22">
        <v>9</v>
      </c>
      <c r="H12" s="23">
        <f t="shared" si="0"/>
        <v>3</v>
      </c>
      <c r="I12" s="21">
        <v>3</v>
      </c>
      <c r="J12" s="24">
        <v>0</v>
      </c>
      <c r="K12" s="23">
        <f t="shared" si="1"/>
        <v>5</v>
      </c>
      <c r="L12" s="21">
        <v>3</v>
      </c>
      <c r="M12" s="24">
        <v>2</v>
      </c>
      <c r="N12" s="23">
        <f t="shared" si="8"/>
        <v>0</v>
      </c>
      <c r="O12" s="21">
        <v>0</v>
      </c>
      <c r="P12" s="24">
        <v>0</v>
      </c>
      <c r="Q12" s="25">
        <f t="shared" si="2"/>
        <v>1</v>
      </c>
      <c r="R12" s="21">
        <v>1</v>
      </c>
      <c r="S12" s="25">
        <v>0</v>
      </c>
      <c r="T12" s="23">
        <f t="shared" si="3"/>
        <v>0</v>
      </c>
      <c r="U12" s="21">
        <v>0</v>
      </c>
      <c r="V12" s="24">
        <v>0</v>
      </c>
      <c r="W12" s="23">
        <f t="shared" si="4"/>
        <v>0</v>
      </c>
      <c r="X12" s="21">
        <v>0</v>
      </c>
      <c r="Y12" s="24">
        <v>0</v>
      </c>
      <c r="Z12" s="23">
        <f>+AA12+AB12</f>
        <v>0</v>
      </c>
      <c r="AA12" s="21">
        <v>0</v>
      </c>
      <c r="AB12" s="24">
        <v>0</v>
      </c>
      <c r="AC12" s="23">
        <f>+AD12+AE12</f>
        <v>0</v>
      </c>
      <c r="AD12" s="21">
        <v>0</v>
      </c>
      <c r="AE12" s="24">
        <v>0</v>
      </c>
      <c r="AF12" s="23">
        <f>+AG12+AH12</f>
        <v>0</v>
      </c>
      <c r="AG12" s="21">
        <v>0</v>
      </c>
      <c r="AH12" s="24">
        <v>0</v>
      </c>
      <c r="AI12" s="23">
        <f>+AJ12+AK12</f>
        <v>0</v>
      </c>
      <c r="AJ12" s="21">
        <v>0</v>
      </c>
      <c r="AK12" s="24">
        <v>0</v>
      </c>
    </row>
    <row r="13" spans="1:37" ht="19.5" customHeight="1">
      <c r="A13" s="17" t="s">
        <v>35</v>
      </c>
      <c r="B13" s="34">
        <f t="shared" si="5"/>
        <v>16</v>
      </c>
      <c r="C13" s="19">
        <f t="shared" si="6"/>
        <v>7</v>
      </c>
      <c r="D13" s="20">
        <f t="shared" si="6"/>
        <v>9</v>
      </c>
      <c r="E13" s="34">
        <f t="shared" si="7"/>
        <v>12</v>
      </c>
      <c r="F13" s="21">
        <v>4</v>
      </c>
      <c r="G13" s="22">
        <v>8</v>
      </c>
      <c r="H13" s="23">
        <f>I13+J13</f>
        <v>1</v>
      </c>
      <c r="I13" s="21">
        <v>0</v>
      </c>
      <c r="J13" s="24">
        <v>1</v>
      </c>
      <c r="K13" s="23">
        <f t="shared" si="1"/>
        <v>3</v>
      </c>
      <c r="L13" s="21">
        <v>3</v>
      </c>
      <c r="M13" s="24">
        <v>0</v>
      </c>
      <c r="N13" s="23">
        <f t="shared" si="8"/>
        <v>0</v>
      </c>
      <c r="O13" s="21">
        <v>0</v>
      </c>
      <c r="P13" s="24">
        <v>0</v>
      </c>
      <c r="Q13" s="25">
        <f>R13+S13</f>
        <v>0</v>
      </c>
      <c r="R13" s="21">
        <v>0</v>
      </c>
      <c r="S13" s="25">
        <v>0</v>
      </c>
      <c r="T13" s="23">
        <v>0</v>
      </c>
      <c r="U13" s="21">
        <v>0</v>
      </c>
      <c r="V13" s="24">
        <v>0</v>
      </c>
      <c r="W13" s="23">
        <f>X13+Y13</f>
        <v>0</v>
      </c>
      <c r="X13" s="21">
        <v>0</v>
      </c>
      <c r="Y13" s="24">
        <v>0</v>
      </c>
      <c r="Z13" s="23">
        <f>AA13+AB13</f>
        <v>0</v>
      </c>
      <c r="AA13" s="21">
        <v>0</v>
      </c>
      <c r="AB13" s="24">
        <v>0</v>
      </c>
      <c r="AC13" s="23">
        <f>AD13+AE13</f>
        <v>0</v>
      </c>
      <c r="AD13" s="21">
        <v>0</v>
      </c>
      <c r="AE13" s="24">
        <v>0</v>
      </c>
      <c r="AF13" s="23">
        <f>AG13+AH13</f>
        <v>0</v>
      </c>
      <c r="AG13" s="21">
        <v>0</v>
      </c>
      <c r="AH13" s="24">
        <v>0</v>
      </c>
      <c r="AI13" s="23">
        <f>AJ13+AK13</f>
        <v>0</v>
      </c>
      <c r="AJ13" s="21">
        <v>0</v>
      </c>
      <c r="AK13" s="24">
        <v>0</v>
      </c>
    </row>
    <row r="14" spans="1:37" ht="19.5" customHeight="1">
      <c r="A14" s="35" t="s">
        <v>36</v>
      </c>
      <c r="B14" s="33">
        <f t="shared" si="5"/>
        <v>30</v>
      </c>
      <c r="C14" s="28">
        <f t="shared" si="6"/>
        <v>18</v>
      </c>
      <c r="D14" s="29">
        <f t="shared" si="6"/>
        <v>12</v>
      </c>
      <c r="E14" s="33">
        <f t="shared" si="7"/>
        <v>21</v>
      </c>
      <c r="F14" s="28">
        <f>+F15</f>
        <v>13</v>
      </c>
      <c r="G14" s="30">
        <f>+G15</f>
        <v>8</v>
      </c>
      <c r="H14" s="27">
        <f t="shared" si="0"/>
        <v>2</v>
      </c>
      <c r="I14" s="28">
        <f>+I15</f>
        <v>2</v>
      </c>
      <c r="J14" s="30">
        <f>+J15</f>
        <v>0</v>
      </c>
      <c r="K14" s="27">
        <f t="shared" si="1"/>
        <v>7</v>
      </c>
      <c r="L14" s="28">
        <f>+L15</f>
        <v>3</v>
      </c>
      <c r="M14" s="30">
        <f>+M15</f>
        <v>4</v>
      </c>
      <c r="N14" s="31">
        <f t="shared" si="8"/>
        <v>0</v>
      </c>
      <c r="O14" s="28">
        <f>+O15</f>
        <v>0</v>
      </c>
      <c r="P14" s="30">
        <f>+P15</f>
        <v>0</v>
      </c>
      <c r="Q14" s="32">
        <f t="shared" si="2"/>
        <v>0</v>
      </c>
      <c r="R14" s="28">
        <f>+R15</f>
        <v>0</v>
      </c>
      <c r="S14" s="32">
        <f>+S15</f>
        <v>0</v>
      </c>
      <c r="T14" s="31">
        <f t="shared" si="3"/>
        <v>0</v>
      </c>
      <c r="U14" s="28">
        <f>+U15</f>
        <v>0</v>
      </c>
      <c r="V14" s="30">
        <f>+V15</f>
        <v>0</v>
      </c>
      <c r="W14" s="31">
        <f t="shared" si="4"/>
        <v>0</v>
      </c>
      <c r="X14" s="28">
        <f>+X15</f>
        <v>0</v>
      </c>
      <c r="Y14" s="30">
        <f>+Y15</f>
        <v>0</v>
      </c>
      <c r="Z14" s="31">
        <f aca="true" t="shared" si="10" ref="Z14:Z27">+AA14+AB14</f>
        <v>0</v>
      </c>
      <c r="AA14" s="28">
        <f>+AA15</f>
        <v>0</v>
      </c>
      <c r="AB14" s="30">
        <f>+AB15</f>
        <v>0</v>
      </c>
      <c r="AC14" s="31">
        <f aca="true" t="shared" si="11" ref="AC14:AC27">+AD14+AE14</f>
        <v>0</v>
      </c>
      <c r="AD14" s="28">
        <f>+AD15</f>
        <v>0</v>
      </c>
      <c r="AE14" s="30">
        <f>+AE15</f>
        <v>0</v>
      </c>
      <c r="AF14" s="31">
        <f aca="true" t="shared" si="12" ref="AF14:AF27">+AG14+AH14</f>
        <v>0</v>
      </c>
      <c r="AG14" s="28">
        <f>+AG15</f>
        <v>0</v>
      </c>
      <c r="AH14" s="30">
        <f>+AH15</f>
        <v>0</v>
      </c>
      <c r="AI14" s="31">
        <f aca="true" t="shared" si="13" ref="AI14:AI27">+AJ14+AK14</f>
        <v>0</v>
      </c>
      <c r="AJ14" s="28">
        <f>+AJ15</f>
        <v>0</v>
      </c>
      <c r="AK14" s="30">
        <f>+AK15</f>
        <v>0</v>
      </c>
    </row>
    <row r="15" spans="1:37" ht="19.5" customHeight="1">
      <c r="A15" s="17" t="s">
        <v>37</v>
      </c>
      <c r="B15" s="18">
        <f t="shared" si="5"/>
        <v>30</v>
      </c>
      <c r="C15" s="19">
        <f t="shared" si="6"/>
        <v>18</v>
      </c>
      <c r="D15" s="36">
        <f t="shared" si="6"/>
        <v>12</v>
      </c>
      <c r="E15" s="18">
        <f t="shared" si="7"/>
        <v>21</v>
      </c>
      <c r="F15" s="21">
        <v>13</v>
      </c>
      <c r="G15" s="22">
        <v>8</v>
      </c>
      <c r="H15" s="23">
        <f t="shared" si="0"/>
        <v>2</v>
      </c>
      <c r="I15" s="21">
        <v>2</v>
      </c>
      <c r="J15" s="24">
        <v>0</v>
      </c>
      <c r="K15" s="23">
        <f t="shared" si="1"/>
        <v>7</v>
      </c>
      <c r="L15" s="21">
        <v>3</v>
      </c>
      <c r="M15" s="24">
        <v>4</v>
      </c>
      <c r="N15" s="23">
        <f t="shared" si="8"/>
        <v>0</v>
      </c>
      <c r="O15" s="21">
        <v>0</v>
      </c>
      <c r="P15" s="24">
        <v>0</v>
      </c>
      <c r="Q15" s="25">
        <f t="shared" si="2"/>
        <v>0</v>
      </c>
      <c r="R15" s="21">
        <v>0</v>
      </c>
      <c r="S15" s="25">
        <v>0</v>
      </c>
      <c r="T15" s="23">
        <f t="shared" si="3"/>
        <v>0</v>
      </c>
      <c r="U15" s="21">
        <v>0</v>
      </c>
      <c r="V15" s="24">
        <v>0</v>
      </c>
      <c r="W15" s="23">
        <f t="shared" si="4"/>
        <v>0</v>
      </c>
      <c r="X15" s="21">
        <v>0</v>
      </c>
      <c r="Y15" s="24">
        <v>0</v>
      </c>
      <c r="Z15" s="23">
        <f t="shared" si="10"/>
        <v>0</v>
      </c>
      <c r="AA15" s="21">
        <v>0</v>
      </c>
      <c r="AB15" s="24">
        <v>0</v>
      </c>
      <c r="AC15" s="23">
        <f t="shared" si="11"/>
        <v>0</v>
      </c>
      <c r="AD15" s="21">
        <v>0</v>
      </c>
      <c r="AE15" s="24">
        <v>0</v>
      </c>
      <c r="AF15" s="23">
        <f t="shared" si="12"/>
        <v>0</v>
      </c>
      <c r="AG15" s="21">
        <v>0</v>
      </c>
      <c r="AH15" s="24">
        <v>0</v>
      </c>
      <c r="AI15" s="23">
        <f t="shared" si="13"/>
        <v>0</v>
      </c>
      <c r="AJ15" s="21">
        <v>0</v>
      </c>
      <c r="AK15" s="24">
        <v>0</v>
      </c>
    </row>
    <row r="16" spans="1:37" ht="19.5" customHeight="1">
      <c r="A16" s="35" t="s">
        <v>38</v>
      </c>
      <c r="B16" s="27">
        <f t="shared" si="5"/>
        <v>92</v>
      </c>
      <c r="C16" s="28">
        <f t="shared" si="6"/>
        <v>44</v>
      </c>
      <c r="D16" s="30">
        <f t="shared" si="6"/>
        <v>48</v>
      </c>
      <c r="E16" s="27">
        <f t="shared" si="7"/>
        <v>64</v>
      </c>
      <c r="F16" s="28">
        <f>SUM(F17:F19)</f>
        <v>32</v>
      </c>
      <c r="G16" s="30">
        <f>SUM(G17:G19)</f>
        <v>32</v>
      </c>
      <c r="H16" s="27">
        <f t="shared" si="0"/>
        <v>7</v>
      </c>
      <c r="I16" s="28">
        <f>SUM(I17:I19)</f>
        <v>3</v>
      </c>
      <c r="J16" s="30">
        <f>SUM(J17:J19)</f>
        <v>4</v>
      </c>
      <c r="K16" s="27">
        <f t="shared" si="1"/>
        <v>20</v>
      </c>
      <c r="L16" s="28">
        <f>SUM(L17:L19)</f>
        <v>8</v>
      </c>
      <c r="M16" s="30">
        <f>SUM(M17:M19)</f>
        <v>12</v>
      </c>
      <c r="N16" s="31">
        <f t="shared" si="8"/>
        <v>0</v>
      </c>
      <c r="O16" s="28">
        <f>SUM(O17:O19)</f>
        <v>0</v>
      </c>
      <c r="P16" s="30">
        <f>SUM(P17:P19)</f>
        <v>0</v>
      </c>
      <c r="Q16" s="32">
        <f t="shared" si="2"/>
        <v>1</v>
      </c>
      <c r="R16" s="28">
        <f>SUM(R17:R19)</f>
        <v>1</v>
      </c>
      <c r="S16" s="32">
        <f>SUM(S17:S19)</f>
        <v>0</v>
      </c>
      <c r="T16" s="31">
        <f t="shared" si="3"/>
        <v>0</v>
      </c>
      <c r="U16" s="28">
        <f>U17+U18+U19</f>
        <v>0</v>
      </c>
      <c r="V16" s="30">
        <f>SUM(V17:V19)</f>
        <v>0</v>
      </c>
      <c r="W16" s="31">
        <f t="shared" si="4"/>
        <v>0</v>
      </c>
      <c r="X16" s="28">
        <f>SUM(X17:X19)</f>
        <v>0</v>
      </c>
      <c r="Y16" s="30">
        <f>SUM(Y17:Y19)</f>
        <v>0</v>
      </c>
      <c r="Z16" s="31">
        <f t="shared" si="10"/>
        <v>0</v>
      </c>
      <c r="AA16" s="28">
        <f>SUM(AA17:AA19)</f>
        <v>0</v>
      </c>
      <c r="AB16" s="30">
        <f>SUM(AB17:AB19)</f>
        <v>0</v>
      </c>
      <c r="AC16" s="31">
        <f t="shared" si="11"/>
        <v>0</v>
      </c>
      <c r="AD16" s="28">
        <f>SUM(AD17:AD19)</f>
        <v>0</v>
      </c>
      <c r="AE16" s="30">
        <f>SUM(AE17:AE19)</f>
        <v>0</v>
      </c>
      <c r="AF16" s="31">
        <f t="shared" si="12"/>
        <v>0</v>
      </c>
      <c r="AG16" s="28">
        <f>SUM(AG17:AG19)</f>
        <v>0</v>
      </c>
      <c r="AH16" s="30">
        <f>SUM(AH17:AH19)</f>
        <v>0</v>
      </c>
      <c r="AI16" s="31">
        <f t="shared" si="13"/>
        <v>0</v>
      </c>
      <c r="AJ16" s="28">
        <f>SUM(AJ17:AJ19)</f>
        <v>0</v>
      </c>
      <c r="AK16" s="30">
        <f>SUM(AK17:AK19)</f>
        <v>0</v>
      </c>
    </row>
    <row r="17" spans="1:37" ht="19.5" customHeight="1">
      <c r="A17" s="17" t="s">
        <v>39</v>
      </c>
      <c r="B17" s="34">
        <f t="shared" si="5"/>
        <v>32</v>
      </c>
      <c r="C17" s="37">
        <f t="shared" si="6"/>
        <v>16</v>
      </c>
      <c r="D17" s="38">
        <f t="shared" si="6"/>
        <v>16</v>
      </c>
      <c r="E17" s="34">
        <f t="shared" si="7"/>
        <v>23</v>
      </c>
      <c r="F17" s="21">
        <v>13</v>
      </c>
      <c r="G17" s="22">
        <v>10</v>
      </c>
      <c r="H17" s="23">
        <f t="shared" si="0"/>
        <v>2</v>
      </c>
      <c r="I17" s="21">
        <v>1</v>
      </c>
      <c r="J17" s="24">
        <v>1</v>
      </c>
      <c r="K17" s="23">
        <f t="shared" si="1"/>
        <v>7</v>
      </c>
      <c r="L17" s="21">
        <v>2</v>
      </c>
      <c r="M17" s="24">
        <v>5</v>
      </c>
      <c r="N17" s="23">
        <f t="shared" si="8"/>
        <v>0</v>
      </c>
      <c r="O17" s="21">
        <v>0</v>
      </c>
      <c r="P17" s="24">
        <v>0</v>
      </c>
      <c r="Q17" s="25">
        <f t="shared" si="2"/>
        <v>0</v>
      </c>
      <c r="R17" s="21">
        <v>0</v>
      </c>
      <c r="S17" s="25">
        <v>0</v>
      </c>
      <c r="T17" s="23">
        <f t="shared" si="3"/>
        <v>0</v>
      </c>
      <c r="U17" s="21">
        <v>0</v>
      </c>
      <c r="V17" s="24">
        <v>0</v>
      </c>
      <c r="W17" s="23">
        <f t="shared" si="4"/>
        <v>0</v>
      </c>
      <c r="X17" s="21">
        <v>0</v>
      </c>
      <c r="Y17" s="24">
        <v>0</v>
      </c>
      <c r="Z17" s="23">
        <f t="shared" si="10"/>
        <v>0</v>
      </c>
      <c r="AA17" s="21">
        <v>0</v>
      </c>
      <c r="AB17" s="24">
        <v>0</v>
      </c>
      <c r="AC17" s="23">
        <f t="shared" si="11"/>
        <v>0</v>
      </c>
      <c r="AD17" s="21">
        <v>0</v>
      </c>
      <c r="AE17" s="24">
        <v>0</v>
      </c>
      <c r="AF17" s="23">
        <f t="shared" si="12"/>
        <v>0</v>
      </c>
      <c r="AG17" s="21">
        <v>0</v>
      </c>
      <c r="AH17" s="24">
        <v>0</v>
      </c>
      <c r="AI17" s="23">
        <f t="shared" si="13"/>
        <v>0</v>
      </c>
      <c r="AJ17" s="21">
        <v>0</v>
      </c>
      <c r="AK17" s="24">
        <v>0</v>
      </c>
    </row>
    <row r="18" spans="1:37" ht="19.5" customHeight="1">
      <c r="A18" s="17" t="s">
        <v>40</v>
      </c>
      <c r="B18" s="34">
        <f t="shared" si="5"/>
        <v>25</v>
      </c>
      <c r="C18" s="19">
        <f t="shared" si="6"/>
        <v>16</v>
      </c>
      <c r="D18" s="20">
        <f t="shared" si="6"/>
        <v>9</v>
      </c>
      <c r="E18" s="34">
        <f t="shared" si="7"/>
        <v>18</v>
      </c>
      <c r="F18" s="21">
        <v>11</v>
      </c>
      <c r="G18" s="22">
        <v>7</v>
      </c>
      <c r="H18" s="23">
        <f t="shared" si="0"/>
        <v>2</v>
      </c>
      <c r="I18" s="21">
        <v>2</v>
      </c>
      <c r="J18" s="24">
        <v>0</v>
      </c>
      <c r="K18" s="23">
        <f t="shared" si="1"/>
        <v>5</v>
      </c>
      <c r="L18" s="21">
        <v>3</v>
      </c>
      <c r="M18" s="24">
        <v>2</v>
      </c>
      <c r="N18" s="23">
        <f t="shared" si="8"/>
        <v>0</v>
      </c>
      <c r="O18" s="21">
        <v>0</v>
      </c>
      <c r="P18" s="24">
        <v>0</v>
      </c>
      <c r="Q18" s="25">
        <f t="shared" si="2"/>
        <v>0</v>
      </c>
      <c r="R18" s="21">
        <v>0</v>
      </c>
      <c r="S18" s="25">
        <v>0</v>
      </c>
      <c r="T18" s="23">
        <f t="shared" si="3"/>
        <v>0</v>
      </c>
      <c r="U18" s="21">
        <v>0</v>
      </c>
      <c r="V18" s="24">
        <v>0</v>
      </c>
      <c r="W18" s="23">
        <f t="shared" si="4"/>
        <v>0</v>
      </c>
      <c r="X18" s="21">
        <v>0</v>
      </c>
      <c r="Y18" s="24">
        <v>0</v>
      </c>
      <c r="Z18" s="23">
        <f t="shared" si="10"/>
        <v>0</v>
      </c>
      <c r="AA18" s="21">
        <v>0</v>
      </c>
      <c r="AB18" s="24">
        <v>0</v>
      </c>
      <c r="AC18" s="23">
        <f t="shared" si="11"/>
        <v>0</v>
      </c>
      <c r="AD18" s="21">
        <v>0</v>
      </c>
      <c r="AE18" s="24">
        <v>0</v>
      </c>
      <c r="AF18" s="23">
        <f t="shared" si="12"/>
        <v>0</v>
      </c>
      <c r="AG18" s="21">
        <v>0</v>
      </c>
      <c r="AH18" s="24">
        <v>0</v>
      </c>
      <c r="AI18" s="23">
        <f t="shared" si="13"/>
        <v>0</v>
      </c>
      <c r="AJ18" s="21">
        <v>0</v>
      </c>
      <c r="AK18" s="24">
        <v>0</v>
      </c>
    </row>
    <row r="19" spans="1:37" ht="19.5" customHeight="1">
      <c r="A19" s="17" t="s">
        <v>41</v>
      </c>
      <c r="B19" s="34">
        <f t="shared" si="5"/>
        <v>35</v>
      </c>
      <c r="C19" s="19">
        <f t="shared" si="6"/>
        <v>12</v>
      </c>
      <c r="D19" s="20">
        <f t="shared" si="6"/>
        <v>23</v>
      </c>
      <c r="E19" s="34">
        <f t="shared" si="7"/>
        <v>23</v>
      </c>
      <c r="F19" s="21">
        <v>8</v>
      </c>
      <c r="G19" s="22">
        <v>15</v>
      </c>
      <c r="H19" s="23">
        <f t="shared" si="0"/>
        <v>3</v>
      </c>
      <c r="I19" s="21">
        <v>0</v>
      </c>
      <c r="J19" s="24">
        <v>3</v>
      </c>
      <c r="K19" s="23">
        <f t="shared" si="1"/>
        <v>8</v>
      </c>
      <c r="L19" s="21">
        <v>3</v>
      </c>
      <c r="M19" s="24">
        <v>5</v>
      </c>
      <c r="N19" s="23">
        <f t="shared" si="8"/>
        <v>0</v>
      </c>
      <c r="O19" s="21">
        <v>0</v>
      </c>
      <c r="P19" s="24">
        <v>0</v>
      </c>
      <c r="Q19" s="25">
        <f t="shared" si="2"/>
        <v>1</v>
      </c>
      <c r="R19" s="21">
        <v>1</v>
      </c>
      <c r="S19" s="25">
        <v>0</v>
      </c>
      <c r="T19" s="23">
        <f t="shared" si="3"/>
        <v>0</v>
      </c>
      <c r="U19" s="21">
        <v>0</v>
      </c>
      <c r="V19" s="24">
        <v>0</v>
      </c>
      <c r="W19" s="23">
        <f t="shared" si="4"/>
        <v>0</v>
      </c>
      <c r="X19" s="21">
        <v>0</v>
      </c>
      <c r="Y19" s="24">
        <v>0</v>
      </c>
      <c r="Z19" s="23">
        <f t="shared" si="10"/>
        <v>0</v>
      </c>
      <c r="AA19" s="21">
        <v>0</v>
      </c>
      <c r="AB19" s="24">
        <v>0</v>
      </c>
      <c r="AC19" s="23">
        <f t="shared" si="11"/>
        <v>0</v>
      </c>
      <c r="AD19" s="21">
        <v>0</v>
      </c>
      <c r="AE19" s="24">
        <v>0</v>
      </c>
      <c r="AF19" s="23">
        <f t="shared" si="12"/>
        <v>0</v>
      </c>
      <c r="AG19" s="21">
        <v>0</v>
      </c>
      <c r="AH19" s="24">
        <v>0</v>
      </c>
      <c r="AI19" s="23">
        <f t="shared" si="13"/>
        <v>0</v>
      </c>
      <c r="AJ19" s="21">
        <v>0</v>
      </c>
      <c r="AK19" s="24">
        <v>0</v>
      </c>
    </row>
    <row r="20" spans="1:37" ht="19.5" customHeight="1">
      <c r="A20" s="35" t="s">
        <v>42</v>
      </c>
      <c r="B20" s="34">
        <f t="shared" si="5"/>
        <v>42</v>
      </c>
      <c r="C20" s="28">
        <f t="shared" si="6"/>
        <v>12</v>
      </c>
      <c r="D20" s="29">
        <f t="shared" si="6"/>
        <v>30</v>
      </c>
      <c r="E20" s="34">
        <f t="shared" si="7"/>
        <v>31</v>
      </c>
      <c r="F20" s="28">
        <f>+F21</f>
        <v>8</v>
      </c>
      <c r="G20" s="30">
        <f>+G21</f>
        <v>23</v>
      </c>
      <c r="H20" s="27">
        <f t="shared" si="0"/>
        <v>3</v>
      </c>
      <c r="I20" s="28">
        <f>+I21</f>
        <v>1</v>
      </c>
      <c r="J20" s="30">
        <f>+J21</f>
        <v>2</v>
      </c>
      <c r="K20" s="27">
        <f t="shared" si="1"/>
        <v>8</v>
      </c>
      <c r="L20" s="28">
        <f>+L21</f>
        <v>3</v>
      </c>
      <c r="M20" s="30">
        <f>+M21</f>
        <v>5</v>
      </c>
      <c r="N20" s="31">
        <f t="shared" si="8"/>
        <v>0</v>
      </c>
      <c r="O20" s="28">
        <f>+O21</f>
        <v>0</v>
      </c>
      <c r="P20" s="30">
        <f>+P21</f>
        <v>0</v>
      </c>
      <c r="Q20" s="32">
        <f t="shared" si="2"/>
        <v>0</v>
      </c>
      <c r="R20" s="28">
        <f>+R21</f>
        <v>0</v>
      </c>
      <c r="S20" s="32">
        <f>+S21</f>
        <v>0</v>
      </c>
      <c r="T20" s="31">
        <f t="shared" si="3"/>
        <v>0</v>
      </c>
      <c r="U20" s="28">
        <f>+U21</f>
        <v>0</v>
      </c>
      <c r="V20" s="30">
        <f>+V21</f>
        <v>0</v>
      </c>
      <c r="W20" s="31">
        <f t="shared" si="4"/>
        <v>0</v>
      </c>
      <c r="X20" s="28">
        <f>+X21</f>
        <v>0</v>
      </c>
      <c r="Y20" s="30">
        <f>+Y21</f>
        <v>0</v>
      </c>
      <c r="Z20" s="31">
        <f t="shared" si="10"/>
        <v>0</v>
      </c>
      <c r="AA20" s="28">
        <f>+AA21</f>
        <v>0</v>
      </c>
      <c r="AB20" s="30">
        <f>+AB21</f>
        <v>0</v>
      </c>
      <c r="AC20" s="31">
        <f t="shared" si="11"/>
        <v>0</v>
      </c>
      <c r="AD20" s="28">
        <f>+AD21</f>
        <v>0</v>
      </c>
      <c r="AE20" s="30">
        <f>+AE21</f>
        <v>0</v>
      </c>
      <c r="AF20" s="31">
        <f t="shared" si="12"/>
        <v>0</v>
      </c>
      <c r="AG20" s="28">
        <f>+AG21</f>
        <v>0</v>
      </c>
      <c r="AH20" s="30">
        <f>+AH21</f>
        <v>0</v>
      </c>
      <c r="AI20" s="31">
        <f t="shared" si="13"/>
        <v>0</v>
      </c>
      <c r="AJ20" s="28">
        <f>+AJ21</f>
        <v>0</v>
      </c>
      <c r="AK20" s="30">
        <f>+AK21</f>
        <v>0</v>
      </c>
    </row>
    <row r="21" spans="1:37" ht="19.5" customHeight="1">
      <c r="A21" s="17" t="s">
        <v>43</v>
      </c>
      <c r="B21" s="18">
        <f t="shared" si="5"/>
        <v>42</v>
      </c>
      <c r="C21" s="19">
        <f t="shared" si="6"/>
        <v>12</v>
      </c>
      <c r="D21" s="36">
        <f t="shared" si="6"/>
        <v>30</v>
      </c>
      <c r="E21" s="18">
        <f t="shared" si="7"/>
        <v>31</v>
      </c>
      <c r="F21" s="21">
        <v>8</v>
      </c>
      <c r="G21" s="22">
        <v>23</v>
      </c>
      <c r="H21" s="23">
        <f t="shared" si="0"/>
        <v>3</v>
      </c>
      <c r="I21" s="21">
        <v>1</v>
      </c>
      <c r="J21" s="24">
        <v>2</v>
      </c>
      <c r="K21" s="23">
        <f t="shared" si="1"/>
        <v>8</v>
      </c>
      <c r="L21" s="21">
        <v>3</v>
      </c>
      <c r="M21" s="24">
        <v>5</v>
      </c>
      <c r="N21" s="23">
        <f t="shared" si="8"/>
        <v>0</v>
      </c>
      <c r="O21" s="21">
        <v>0</v>
      </c>
      <c r="P21" s="24">
        <v>0</v>
      </c>
      <c r="Q21" s="25">
        <f t="shared" si="2"/>
        <v>0</v>
      </c>
      <c r="R21" s="21">
        <v>0</v>
      </c>
      <c r="S21" s="25">
        <v>0</v>
      </c>
      <c r="T21" s="23">
        <f t="shared" si="3"/>
        <v>0</v>
      </c>
      <c r="U21" s="21">
        <v>0</v>
      </c>
      <c r="V21" s="24">
        <v>0</v>
      </c>
      <c r="W21" s="23">
        <f t="shared" si="4"/>
        <v>0</v>
      </c>
      <c r="X21" s="21">
        <v>0</v>
      </c>
      <c r="Y21" s="24">
        <v>0</v>
      </c>
      <c r="Z21" s="23">
        <f t="shared" si="10"/>
        <v>0</v>
      </c>
      <c r="AA21" s="21">
        <v>0</v>
      </c>
      <c r="AB21" s="24">
        <v>0</v>
      </c>
      <c r="AC21" s="23">
        <f t="shared" si="11"/>
        <v>0</v>
      </c>
      <c r="AD21" s="21">
        <v>0</v>
      </c>
      <c r="AE21" s="24">
        <v>0</v>
      </c>
      <c r="AF21" s="23">
        <f t="shared" si="12"/>
        <v>0</v>
      </c>
      <c r="AG21" s="21">
        <v>0</v>
      </c>
      <c r="AH21" s="24">
        <v>0</v>
      </c>
      <c r="AI21" s="23">
        <f t="shared" si="13"/>
        <v>0</v>
      </c>
      <c r="AJ21" s="21">
        <v>0</v>
      </c>
      <c r="AK21" s="24">
        <v>0</v>
      </c>
    </row>
    <row r="22" spans="1:37" ht="19.5" customHeight="1">
      <c r="A22" s="35" t="s">
        <v>44</v>
      </c>
      <c r="B22" s="27">
        <f t="shared" si="5"/>
        <v>55</v>
      </c>
      <c r="C22" s="28">
        <f t="shared" si="6"/>
        <v>24</v>
      </c>
      <c r="D22" s="30">
        <f t="shared" si="6"/>
        <v>31</v>
      </c>
      <c r="E22" s="27">
        <f t="shared" si="7"/>
        <v>37</v>
      </c>
      <c r="F22" s="28">
        <f>+F23</f>
        <v>15</v>
      </c>
      <c r="G22" s="30">
        <f>+G23</f>
        <v>22</v>
      </c>
      <c r="H22" s="27">
        <f t="shared" si="0"/>
        <v>4</v>
      </c>
      <c r="I22" s="28">
        <f>+I23</f>
        <v>4</v>
      </c>
      <c r="J22" s="30">
        <f>+J23</f>
        <v>0</v>
      </c>
      <c r="K22" s="27">
        <f t="shared" si="1"/>
        <v>13</v>
      </c>
      <c r="L22" s="28">
        <f>+L23</f>
        <v>4</v>
      </c>
      <c r="M22" s="30">
        <f>+M23</f>
        <v>9</v>
      </c>
      <c r="N22" s="31">
        <f t="shared" si="8"/>
        <v>0</v>
      </c>
      <c r="O22" s="28">
        <f>+O23</f>
        <v>0</v>
      </c>
      <c r="P22" s="30">
        <f>+P23</f>
        <v>0</v>
      </c>
      <c r="Q22" s="32">
        <f t="shared" si="2"/>
        <v>1</v>
      </c>
      <c r="R22" s="28">
        <f>+R23</f>
        <v>1</v>
      </c>
      <c r="S22" s="32">
        <f>+S23</f>
        <v>0</v>
      </c>
      <c r="T22" s="31">
        <f t="shared" si="3"/>
        <v>0</v>
      </c>
      <c r="U22" s="28">
        <f>+U23</f>
        <v>0</v>
      </c>
      <c r="V22" s="30">
        <f>+V23</f>
        <v>0</v>
      </c>
      <c r="W22" s="31">
        <f t="shared" si="4"/>
        <v>0</v>
      </c>
      <c r="X22" s="28">
        <f>+X23</f>
        <v>0</v>
      </c>
      <c r="Y22" s="30">
        <f>+Y23</f>
        <v>0</v>
      </c>
      <c r="Z22" s="31">
        <f t="shared" si="10"/>
        <v>0</v>
      </c>
      <c r="AA22" s="28">
        <f>+AA23</f>
        <v>0</v>
      </c>
      <c r="AB22" s="30">
        <f>+AB23</f>
        <v>0</v>
      </c>
      <c r="AC22" s="31">
        <f t="shared" si="11"/>
        <v>0</v>
      </c>
      <c r="AD22" s="28">
        <f>+AD23</f>
        <v>0</v>
      </c>
      <c r="AE22" s="30">
        <f>+AE23</f>
        <v>0</v>
      </c>
      <c r="AF22" s="31">
        <f t="shared" si="12"/>
        <v>0</v>
      </c>
      <c r="AG22" s="28">
        <f>+AG23</f>
        <v>0</v>
      </c>
      <c r="AH22" s="30">
        <f>+AH23</f>
        <v>0</v>
      </c>
      <c r="AI22" s="31">
        <f t="shared" si="13"/>
        <v>0</v>
      </c>
      <c r="AJ22" s="28">
        <f>+AJ23</f>
        <v>0</v>
      </c>
      <c r="AK22" s="30">
        <f>+AK23</f>
        <v>0</v>
      </c>
    </row>
    <row r="23" spans="1:37" ht="19.5" customHeight="1">
      <c r="A23" s="17" t="s">
        <v>44</v>
      </c>
      <c r="B23" s="34">
        <f t="shared" si="5"/>
        <v>55</v>
      </c>
      <c r="C23" s="37">
        <f t="shared" si="6"/>
        <v>24</v>
      </c>
      <c r="D23" s="39">
        <f t="shared" si="6"/>
        <v>31</v>
      </c>
      <c r="E23" s="34">
        <f t="shared" si="7"/>
        <v>37</v>
      </c>
      <c r="F23" s="21">
        <v>15</v>
      </c>
      <c r="G23" s="22">
        <v>22</v>
      </c>
      <c r="H23" s="23">
        <f t="shared" si="0"/>
        <v>4</v>
      </c>
      <c r="I23" s="21">
        <v>4</v>
      </c>
      <c r="J23" s="24">
        <v>0</v>
      </c>
      <c r="K23" s="23">
        <f t="shared" si="1"/>
        <v>13</v>
      </c>
      <c r="L23" s="21">
        <v>4</v>
      </c>
      <c r="M23" s="24">
        <v>9</v>
      </c>
      <c r="N23" s="23">
        <f t="shared" si="8"/>
        <v>0</v>
      </c>
      <c r="O23" s="21">
        <v>0</v>
      </c>
      <c r="P23" s="24">
        <v>0</v>
      </c>
      <c r="Q23" s="25">
        <f t="shared" si="2"/>
        <v>1</v>
      </c>
      <c r="R23" s="21">
        <v>1</v>
      </c>
      <c r="S23" s="25">
        <v>0</v>
      </c>
      <c r="T23" s="23">
        <f t="shared" si="3"/>
        <v>0</v>
      </c>
      <c r="U23" s="21">
        <v>0</v>
      </c>
      <c r="V23" s="24">
        <v>0</v>
      </c>
      <c r="W23" s="23">
        <f t="shared" si="4"/>
        <v>0</v>
      </c>
      <c r="X23" s="21">
        <v>0</v>
      </c>
      <c r="Y23" s="24">
        <v>0</v>
      </c>
      <c r="Z23" s="23">
        <f t="shared" si="10"/>
        <v>0</v>
      </c>
      <c r="AA23" s="21">
        <v>0</v>
      </c>
      <c r="AB23" s="24">
        <v>0</v>
      </c>
      <c r="AC23" s="23">
        <f t="shared" si="11"/>
        <v>0</v>
      </c>
      <c r="AD23" s="21">
        <v>0</v>
      </c>
      <c r="AE23" s="24">
        <v>0</v>
      </c>
      <c r="AF23" s="23">
        <f t="shared" si="12"/>
        <v>0</v>
      </c>
      <c r="AG23" s="21">
        <v>0</v>
      </c>
      <c r="AH23" s="24">
        <v>0</v>
      </c>
      <c r="AI23" s="23">
        <f t="shared" si="13"/>
        <v>0</v>
      </c>
      <c r="AJ23" s="21">
        <v>0</v>
      </c>
      <c r="AK23" s="24">
        <v>0</v>
      </c>
    </row>
    <row r="24" spans="1:37" ht="19.5" customHeight="1">
      <c r="A24" s="35" t="s">
        <v>45</v>
      </c>
      <c r="B24" s="34">
        <f t="shared" si="5"/>
        <v>41</v>
      </c>
      <c r="C24" s="19">
        <f t="shared" si="6"/>
        <v>19</v>
      </c>
      <c r="D24" s="36">
        <f t="shared" si="6"/>
        <v>22</v>
      </c>
      <c r="E24" s="34">
        <f t="shared" si="7"/>
        <v>30</v>
      </c>
      <c r="F24" s="28">
        <f>+F25</f>
        <v>13</v>
      </c>
      <c r="G24" s="30">
        <f>+G25</f>
        <v>17</v>
      </c>
      <c r="H24" s="27">
        <f t="shared" si="0"/>
        <v>3</v>
      </c>
      <c r="I24" s="28">
        <f>+I25</f>
        <v>2</v>
      </c>
      <c r="J24" s="30">
        <f>+J25</f>
        <v>1</v>
      </c>
      <c r="K24" s="27">
        <f t="shared" si="1"/>
        <v>8</v>
      </c>
      <c r="L24" s="28">
        <f>+L25</f>
        <v>4</v>
      </c>
      <c r="M24" s="30">
        <f>+M25</f>
        <v>4</v>
      </c>
      <c r="N24" s="31">
        <f t="shared" si="8"/>
        <v>0</v>
      </c>
      <c r="O24" s="28">
        <f>+O25</f>
        <v>0</v>
      </c>
      <c r="P24" s="30">
        <f>+P25</f>
        <v>0</v>
      </c>
      <c r="Q24" s="32">
        <f t="shared" si="2"/>
        <v>0</v>
      </c>
      <c r="R24" s="28">
        <f>+R25</f>
        <v>0</v>
      </c>
      <c r="S24" s="32">
        <f>+S25</f>
        <v>0</v>
      </c>
      <c r="T24" s="31">
        <f t="shared" si="3"/>
        <v>0</v>
      </c>
      <c r="U24" s="28">
        <f>+U25</f>
        <v>0</v>
      </c>
      <c r="V24" s="30">
        <f>+V25</f>
        <v>0</v>
      </c>
      <c r="W24" s="31">
        <f t="shared" si="4"/>
        <v>0</v>
      </c>
      <c r="X24" s="28">
        <f>+X25</f>
        <v>0</v>
      </c>
      <c r="Y24" s="30">
        <f>+Y25</f>
        <v>0</v>
      </c>
      <c r="Z24" s="31">
        <f t="shared" si="10"/>
        <v>0</v>
      </c>
      <c r="AA24" s="28">
        <f>+AA25</f>
        <v>0</v>
      </c>
      <c r="AB24" s="30">
        <f>+AB25</f>
        <v>0</v>
      </c>
      <c r="AC24" s="31">
        <f t="shared" si="11"/>
        <v>0</v>
      </c>
      <c r="AD24" s="28">
        <f>+AD25</f>
        <v>0</v>
      </c>
      <c r="AE24" s="30">
        <f>+AE25</f>
        <v>0</v>
      </c>
      <c r="AF24" s="31">
        <f t="shared" si="12"/>
        <v>0</v>
      </c>
      <c r="AG24" s="28">
        <f>+AG25</f>
        <v>0</v>
      </c>
      <c r="AH24" s="30">
        <f>+AH25</f>
        <v>0</v>
      </c>
      <c r="AI24" s="31">
        <f t="shared" si="13"/>
        <v>0</v>
      </c>
      <c r="AJ24" s="28">
        <f>+AJ25</f>
        <v>0</v>
      </c>
      <c r="AK24" s="30">
        <f>+AK25</f>
        <v>0</v>
      </c>
    </row>
    <row r="25" spans="1:37" ht="19.5" customHeight="1">
      <c r="A25" s="17" t="s">
        <v>46</v>
      </c>
      <c r="B25" s="18">
        <f t="shared" si="5"/>
        <v>41</v>
      </c>
      <c r="C25" s="37">
        <f t="shared" si="6"/>
        <v>19</v>
      </c>
      <c r="D25" s="38">
        <f t="shared" si="6"/>
        <v>22</v>
      </c>
      <c r="E25" s="18">
        <f t="shared" si="7"/>
        <v>30</v>
      </c>
      <c r="F25" s="21">
        <v>13</v>
      </c>
      <c r="G25" s="22">
        <v>17</v>
      </c>
      <c r="H25" s="23">
        <f t="shared" si="0"/>
        <v>3</v>
      </c>
      <c r="I25" s="21">
        <v>2</v>
      </c>
      <c r="J25" s="24">
        <v>1</v>
      </c>
      <c r="K25" s="23">
        <f t="shared" si="1"/>
        <v>8</v>
      </c>
      <c r="L25" s="21">
        <v>4</v>
      </c>
      <c r="M25" s="24">
        <v>4</v>
      </c>
      <c r="N25" s="23">
        <f t="shared" si="8"/>
        <v>0</v>
      </c>
      <c r="O25" s="21">
        <v>0</v>
      </c>
      <c r="P25" s="24">
        <v>0</v>
      </c>
      <c r="Q25" s="25">
        <f t="shared" si="2"/>
        <v>0</v>
      </c>
      <c r="R25" s="21">
        <v>0</v>
      </c>
      <c r="S25" s="25">
        <v>0</v>
      </c>
      <c r="T25" s="23">
        <f t="shared" si="3"/>
        <v>0</v>
      </c>
      <c r="U25" s="21">
        <v>0</v>
      </c>
      <c r="V25" s="24">
        <v>0</v>
      </c>
      <c r="W25" s="23">
        <f t="shared" si="4"/>
        <v>0</v>
      </c>
      <c r="X25" s="21">
        <v>0</v>
      </c>
      <c r="Y25" s="24">
        <v>0</v>
      </c>
      <c r="Z25" s="23">
        <f t="shared" si="10"/>
        <v>0</v>
      </c>
      <c r="AA25" s="21">
        <v>0</v>
      </c>
      <c r="AB25" s="24">
        <v>0</v>
      </c>
      <c r="AC25" s="23">
        <f t="shared" si="11"/>
        <v>0</v>
      </c>
      <c r="AD25" s="21">
        <v>0</v>
      </c>
      <c r="AE25" s="24">
        <v>0</v>
      </c>
      <c r="AF25" s="23">
        <f t="shared" si="12"/>
        <v>0</v>
      </c>
      <c r="AG25" s="21">
        <v>0</v>
      </c>
      <c r="AH25" s="24">
        <v>0</v>
      </c>
      <c r="AI25" s="23">
        <f t="shared" si="13"/>
        <v>0</v>
      </c>
      <c r="AJ25" s="21">
        <v>0</v>
      </c>
      <c r="AK25" s="24">
        <v>0</v>
      </c>
    </row>
    <row r="26" spans="1:37" ht="19.5" customHeight="1">
      <c r="A26" s="35" t="s">
        <v>47</v>
      </c>
      <c r="B26" s="27">
        <f t="shared" si="5"/>
        <v>46</v>
      </c>
      <c r="C26" s="19">
        <f t="shared" si="6"/>
        <v>25</v>
      </c>
      <c r="D26" s="20">
        <f t="shared" si="6"/>
        <v>21</v>
      </c>
      <c r="E26" s="27">
        <f t="shared" si="7"/>
        <v>32</v>
      </c>
      <c r="F26" s="28">
        <f>+F27</f>
        <v>17</v>
      </c>
      <c r="G26" s="30">
        <f>+G27</f>
        <v>15</v>
      </c>
      <c r="H26" s="27">
        <f t="shared" si="0"/>
        <v>3</v>
      </c>
      <c r="I26" s="28">
        <f>+I27</f>
        <v>2</v>
      </c>
      <c r="J26" s="30">
        <f>+J27</f>
        <v>1</v>
      </c>
      <c r="K26" s="27">
        <f t="shared" si="1"/>
        <v>10</v>
      </c>
      <c r="L26" s="28">
        <f>+L27</f>
        <v>6</v>
      </c>
      <c r="M26" s="30">
        <f>+M27</f>
        <v>4</v>
      </c>
      <c r="N26" s="31">
        <f t="shared" si="8"/>
        <v>0</v>
      </c>
      <c r="O26" s="28">
        <f>+O27</f>
        <v>0</v>
      </c>
      <c r="P26" s="30">
        <f>+P27</f>
        <v>0</v>
      </c>
      <c r="Q26" s="32">
        <f t="shared" si="2"/>
        <v>1</v>
      </c>
      <c r="R26" s="28">
        <f>+R27</f>
        <v>0</v>
      </c>
      <c r="S26" s="32">
        <f>+S27</f>
        <v>1</v>
      </c>
      <c r="T26" s="31">
        <f t="shared" si="3"/>
        <v>0</v>
      </c>
      <c r="U26" s="28">
        <f>+U27</f>
        <v>0</v>
      </c>
      <c r="V26" s="30">
        <f>+V27</f>
        <v>0</v>
      </c>
      <c r="W26" s="31">
        <f t="shared" si="4"/>
        <v>0</v>
      </c>
      <c r="X26" s="28">
        <f>+X27</f>
        <v>0</v>
      </c>
      <c r="Y26" s="30">
        <f>+Y27</f>
        <v>0</v>
      </c>
      <c r="Z26" s="31">
        <f t="shared" si="10"/>
        <v>0</v>
      </c>
      <c r="AA26" s="28">
        <f>+AA27</f>
        <v>0</v>
      </c>
      <c r="AB26" s="30">
        <f>+AB27</f>
        <v>0</v>
      </c>
      <c r="AC26" s="31">
        <f t="shared" si="11"/>
        <v>0</v>
      </c>
      <c r="AD26" s="28">
        <f>+AD27</f>
        <v>0</v>
      </c>
      <c r="AE26" s="30">
        <f>+AE27</f>
        <v>0</v>
      </c>
      <c r="AF26" s="31">
        <f t="shared" si="12"/>
        <v>0</v>
      </c>
      <c r="AG26" s="28">
        <f>+AG27</f>
        <v>0</v>
      </c>
      <c r="AH26" s="30">
        <f>+AH27</f>
        <v>0</v>
      </c>
      <c r="AI26" s="31">
        <f t="shared" si="13"/>
        <v>0</v>
      </c>
      <c r="AJ26" s="28">
        <f>+AJ27</f>
        <v>0</v>
      </c>
      <c r="AK26" s="30">
        <f>+AK27</f>
        <v>0</v>
      </c>
    </row>
    <row r="27" spans="1:37" ht="19.5" customHeight="1">
      <c r="A27" s="17" t="s">
        <v>48</v>
      </c>
      <c r="B27" s="34">
        <f t="shared" si="5"/>
        <v>46</v>
      </c>
      <c r="C27" s="37">
        <f t="shared" si="6"/>
        <v>25</v>
      </c>
      <c r="D27" s="39">
        <f t="shared" si="6"/>
        <v>21</v>
      </c>
      <c r="E27" s="34">
        <f t="shared" si="7"/>
        <v>32</v>
      </c>
      <c r="F27" s="21">
        <v>17</v>
      </c>
      <c r="G27" s="22">
        <v>15</v>
      </c>
      <c r="H27" s="23">
        <f t="shared" si="0"/>
        <v>3</v>
      </c>
      <c r="I27" s="21">
        <v>2</v>
      </c>
      <c r="J27" s="24">
        <v>1</v>
      </c>
      <c r="K27" s="23">
        <f t="shared" si="1"/>
        <v>10</v>
      </c>
      <c r="L27" s="21">
        <v>6</v>
      </c>
      <c r="M27" s="24">
        <v>4</v>
      </c>
      <c r="N27" s="23">
        <f t="shared" si="8"/>
        <v>0</v>
      </c>
      <c r="O27" s="21">
        <v>0</v>
      </c>
      <c r="P27" s="24">
        <v>0</v>
      </c>
      <c r="Q27" s="25">
        <f t="shared" si="2"/>
        <v>1</v>
      </c>
      <c r="R27" s="21">
        <v>0</v>
      </c>
      <c r="S27" s="25">
        <v>1</v>
      </c>
      <c r="T27" s="23">
        <f t="shared" si="3"/>
        <v>0</v>
      </c>
      <c r="U27" s="21">
        <v>0</v>
      </c>
      <c r="V27" s="24">
        <v>0</v>
      </c>
      <c r="W27" s="23">
        <f t="shared" si="4"/>
        <v>0</v>
      </c>
      <c r="X27" s="21">
        <v>0</v>
      </c>
      <c r="Y27" s="24">
        <v>0</v>
      </c>
      <c r="Z27" s="23">
        <f t="shared" si="10"/>
        <v>0</v>
      </c>
      <c r="AA27" s="21">
        <v>0</v>
      </c>
      <c r="AB27" s="24">
        <v>0</v>
      </c>
      <c r="AC27" s="23">
        <f t="shared" si="11"/>
        <v>0</v>
      </c>
      <c r="AD27" s="21">
        <v>0</v>
      </c>
      <c r="AE27" s="24">
        <v>0</v>
      </c>
      <c r="AF27" s="23">
        <f t="shared" si="12"/>
        <v>0</v>
      </c>
      <c r="AG27" s="21">
        <v>0</v>
      </c>
      <c r="AH27" s="24">
        <v>0</v>
      </c>
      <c r="AI27" s="23">
        <f t="shared" si="13"/>
        <v>0</v>
      </c>
      <c r="AJ27" s="21">
        <v>0</v>
      </c>
      <c r="AK27" s="24">
        <v>0</v>
      </c>
    </row>
    <row r="28" spans="1:37" ht="19.5" customHeight="1" thickBot="1">
      <c r="A28" s="35"/>
      <c r="B28" s="31"/>
      <c r="C28" s="28"/>
      <c r="D28" s="30"/>
      <c r="E28" s="40"/>
      <c r="F28" s="41"/>
      <c r="G28" s="40"/>
      <c r="H28" s="42"/>
      <c r="I28" s="41"/>
      <c r="J28" s="43"/>
      <c r="K28" s="42"/>
      <c r="L28" s="41"/>
      <c r="M28" s="43"/>
      <c r="N28" s="42"/>
      <c r="O28" s="41"/>
      <c r="P28" s="43"/>
      <c r="Q28" s="40"/>
      <c r="R28" s="41"/>
      <c r="S28" s="40"/>
      <c r="T28" s="42"/>
      <c r="U28" s="41"/>
      <c r="V28" s="43"/>
      <c r="W28" s="42"/>
      <c r="X28" s="41"/>
      <c r="Y28" s="43"/>
      <c r="Z28" s="42"/>
      <c r="AA28" s="41"/>
      <c r="AB28" s="43"/>
      <c r="AC28" s="42"/>
      <c r="AD28" s="41"/>
      <c r="AE28" s="43"/>
      <c r="AF28" s="42"/>
      <c r="AG28" s="41"/>
      <c r="AH28" s="43"/>
      <c r="AI28" s="42"/>
      <c r="AJ28" s="41"/>
      <c r="AK28" s="43"/>
    </row>
    <row r="29" spans="1:37" ht="19.5" customHeight="1" thickBot="1">
      <c r="A29" s="5" t="s">
        <v>3</v>
      </c>
      <c r="B29" s="44">
        <f>+C29+D29</f>
        <v>472</v>
      </c>
      <c r="C29" s="45">
        <f>+C8+C10+C14+C16+C20+C22+C24+C26</f>
        <v>216</v>
      </c>
      <c r="D29" s="46">
        <f>+D8+D10+D14+D16+D20+D22+D24+D26</f>
        <v>256</v>
      </c>
      <c r="E29" s="47">
        <f>+F29+G29</f>
        <v>325</v>
      </c>
      <c r="F29" s="48">
        <f>+F8+F10+F14+F16+F20+F22+F24+F26</f>
        <v>140</v>
      </c>
      <c r="G29" s="49">
        <f>+G8+G10+G14+G16+G20+G22+G24+G26</f>
        <v>185</v>
      </c>
      <c r="H29" s="44">
        <f>+I29+J29</f>
        <v>35</v>
      </c>
      <c r="I29" s="45">
        <f>+I8+I10+I14+I16+I20+I22+I24+I26</f>
        <v>23</v>
      </c>
      <c r="J29" s="46">
        <f>+J8+J10+J14+J16+J20+J22+J24+J26</f>
        <v>12</v>
      </c>
      <c r="K29" s="44">
        <f>+L29+M29</f>
        <v>102</v>
      </c>
      <c r="L29" s="45">
        <f>+L8+L10+L14+L16+L20+L22+L24+L26</f>
        <v>48</v>
      </c>
      <c r="M29" s="46">
        <f>+M8+M10+M14+M16+M20+M22+M24+M26</f>
        <v>54</v>
      </c>
      <c r="N29" s="44">
        <f>+O29+P29</f>
        <v>0</v>
      </c>
      <c r="O29" s="45">
        <f>+O8+O10+O14+O16+O20+O22+O24+O26</f>
        <v>0</v>
      </c>
      <c r="P29" s="46">
        <f>+P8+P10+P14+P16+P20+P22+P24+P26</f>
        <v>0</v>
      </c>
      <c r="Q29" s="44">
        <f>+R29+S29</f>
        <v>8</v>
      </c>
      <c r="R29" s="45">
        <f>+R8+R10+R14+R16+R20+R22+R24+R26</f>
        <v>4</v>
      </c>
      <c r="S29" s="46">
        <f>+S8+S10+S14+S16+S20+S22+S24+S26</f>
        <v>4</v>
      </c>
      <c r="T29" s="44">
        <f>+U29+V29</f>
        <v>0</v>
      </c>
      <c r="U29" s="45">
        <f>+U8+U10+U14+U16+U20+U22+U24+U26</f>
        <v>0</v>
      </c>
      <c r="V29" s="46">
        <f>+V8+V10+V14+V16+V20+V22+V24+V26</f>
        <v>0</v>
      </c>
      <c r="W29" s="44">
        <f>+X29+Y29</f>
        <v>1</v>
      </c>
      <c r="X29" s="45">
        <f>+X8+X10+X14+X16+X20+X22+X24+X26</f>
        <v>1</v>
      </c>
      <c r="Y29" s="46">
        <f>+Y8+Y10+Y14+Y16+Y20+Y22+Y24+Y26</f>
        <v>0</v>
      </c>
      <c r="Z29" s="44">
        <f>+AA29+AB29</f>
        <v>0</v>
      </c>
      <c r="AA29" s="45">
        <f>+AA8+AA10+AA14+AA16+AA20+AA22+AA24+AA26</f>
        <v>0</v>
      </c>
      <c r="AB29" s="46">
        <f>+AB8+AB10+AB14+AB16+AB20+AB22+AB24+AB26</f>
        <v>0</v>
      </c>
      <c r="AC29" s="44">
        <f>+AD29+AE29</f>
        <v>0</v>
      </c>
      <c r="AD29" s="45">
        <f>+AD8+AD10+AD14+AD16+AD20+AD22+AD24+AD26</f>
        <v>0</v>
      </c>
      <c r="AE29" s="46">
        <f>+AE8+AE10+AE14+AE16+AE20+AE22+AE24+AE26</f>
        <v>0</v>
      </c>
      <c r="AF29" s="44">
        <f>+AG29+AH29</f>
        <v>1</v>
      </c>
      <c r="AG29" s="45">
        <f>+AG8+AG10+AG14+AG16+AG20+AG22+AG24+AG26</f>
        <v>0</v>
      </c>
      <c r="AH29" s="46">
        <f>+AH8+AH10+AH14+AH16+AH20+AH22+AH24+AH26</f>
        <v>1</v>
      </c>
      <c r="AI29" s="44">
        <f>+AJ29+AK29</f>
        <v>0</v>
      </c>
      <c r="AJ29" s="45">
        <f>+AJ8+AJ10+AJ14+AJ16+AJ20+AJ22+AJ24+AJ26</f>
        <v>0</v>
      </c>
      <c r="AK29" s="46">
        <f>+AK8+AK10+AK14+AK16+AK20+AK22+AK24+AK26</f>
        <v>0</v>
      </c>
    </row>
    <row r="30" spans="1:37" ht="15">
      <c r="A30" s="50" t="s">
        <v>49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15.75" thickBo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5.75" thickTop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5.75" thickBo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ht="15.75" thickTop="1"/>
  </sheetData>
  <sheetProtection/>
  <mergeCells count="26">
    <mergeCell ref="Q6:S6"/>
    <mergeCell ref="A2:AK2"/>
    <mergeCell ref="A3:AK3"/>
    <mergeCell ref="B5:D5"/>
    <mergeCell ref="E5:G5"/>
    <mergeCell ref="H5:J5"/>
    <mergeCell ref="K5:M5"/>
    <mergeCell ref="N5:P5"/>
    <mergeCell ref="Q5:S5"/>
    <mergeCell ref="T5:V5"/>
    <mergeCell ref="W5:Y5"/>
    <mergeCell ref="B6:D6"/>
    <mergeCell ref="E6:G6"/>
    <mergeCell ref="H6:J6"/>
    <mergeCell ref="K6:M6"/>
    <mergeCell ref="N6:P6"/>
    <mergeCell ref="AI6:AK6"/>
    <mergeCell ref="Z5:AB5"/>
    <mergeCell ref="AC5:AE5"/>
    <mergeCell ref="AF5:AH5"/>
    <mergeCell ref="AI5:AK5"/>
    <mergeCell ref="T6:V6"/>
    <mergeCell ref="W6:Y6"/>
    <mergeCell ref="Z6:AB6"/>
    <mergeCell ref="AC6:AE6"/>
    <mergeCell ref="AF6:A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2018-01-08T15:47:40Z</dcterms:created>
  <dcterms:modified xsi:type="dcterms:W3CDTF">2018-01-10T15:38:04Z</dcterms:modified>
  <cp:category/>
  <cp:version/>
  <cp:contentType/>
  <cp:contentStatus/>
</cp:coreProperties>
</file>